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浅野 貴紀\Desktop\H30東北選抜　いろいろ\"/>
    </mc:Choice>
  </mc:AlternateContent>
  <xr:revisionPtr revIDLastSave="0" documentId="13_ncr:1_{A45387E1-E545-4DEF-911D-D85CCC081445}" xr6:coauthVersionLast="40" xr6:coauthVersionMax="40" xr10:uidLastSave="{00000000-0000-0000-0000-000000000000}"/>
  <bookViews>
    <workbookView xWindow="0" yWindow="0" windowWidth="21600" windowHeight="10410" xr2:uid="{2771DA6C-3C7B-48A1-8997-B67DD9381F31}"/>
  </bookViews>
  <sheets>
    <sheet name="最終順位" sheetId="5" r:id="rId1"/>
    <sheet name="男子　1次結果" sheetId="1" r:id="rId2"/>
    <sheet name="男子　順位決定リーグ" sheetId="3" r:id="rId3"/>
    <sheet name="女子　1次結果" sheetId="2" r:id="rId4"/>
    <sheet name="女子　順位決定リーグ" sheetId="4" r:id="rId5"/>
  </sheets>
  <externalReferences>
    <externalReference r:id="rId6"/>
    <externalReference r:id="rId7"/>
  </externalReferences>
  <definedNames>
    <definedName name="_xlnm.Print_Area" localSheetId="4">'女子　順位決定リーグ'!$A$1:$U$60</definedName>
    <definedName name="参加名簿">[1]参加名簿!$C$8:$J$187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4" l="1"/>
  <c r="I28" i="4"/>
  <c r="J28" i="4" s="1"/>
  <c r="N27" i="4"/>
  <c r="L27" i="4"/>
  <c r="H27" i="4"/>
  <c r="N26" i="4"/>
  <c r="L26" i="4"/>
  <c r="H26" i="4"/>
  <c r="N24" i="4"/>
  <c r="L24" i="4"/>
  <c r="M24" i="4" s="1"/>
  <c r="H24" i="4"/>
  <c r="F24" i="4"/>
  <c r="G24" i="4" s="1"/>
  <c r="N23" i="4"/>
  <c r="L23" i="4"/>
  <c r="K23" i="4"/>
  <c r="F27" i="4" s="1"/>
  <c r="I23" i="4"/>
  <c r="N22" i="4"/>
  <c r="L22" i="4"/>
  <c r="K22" i="4"/>
  <c r="F26" i="4" s="1"/>
  <c r="I22" i="4"/>
  <c r="N20" i="4"/>
  <c r="F28" i="4" s="1"/>
  <c r="G28" i="4" s="1"/>
  <c r="L20" i="4"/>
  <c r="H28" i="4" s="1"/>
  <c r="K20" i="4"/>
  <c r="I20" i="4"/>
  <c r="K44" i="4"/>
  <c r="I44" i="4"/>
  <c r="J44" i="4" s="1"/>
  <c r="N43" i="4"/>
  <c r="L43" i="4"/>
  <c r="H43" i="4"/>
  <c r="F43" i="4"/>
  <c r="N42" i="4"/>
  <c r="L42" i="4"/>
  <c r="H42" i="4"/>
  <c r="F42" i="4"/>
  <c r="N40" i="4"/>
  <c r="L40" i="4"/>
  <c r="M40" i="4" s="1"/>
  <c r="H40" i="4"/>
  <c r="F40" i="4"/>
  <c r="G40" i="4" s="1"/>
  <c r="N39" i="4"/>
  <c r="L39" i="4"/>
  <c r="K39" i="4"/>
  <c r="I39" i="4"/>
  <c r="N38" i="4"/>
  <c r="L38" i="4"/>
  <c r="K38" i="4"/>
  <c r="I38" i="4"/>
  <c r="N36" i="4"/>
  <c r="F44" i="4" s="1"/>
  <c r="G44" i="4" s="1"/>
  <c r="L36" i="4"/>
  <c r="H44" i="4" s="1"/>
  <c r="K36" i="4"/>
  <c r="I36" i="4"/>
  <c r="K59" i="4"/>
  <c r="I59" i="4"/>
  <c r="J59" i="4" s="1"/>
  <c r="N58" i="4"/>
  <c r="L58" i="4"/>
  <c r="H58" i="4"/>
  <c r="F58" i="4"/>
  <c r="N57" i="4"/>
  <c r="L57" i="4"/>
  <c r="H57" i="4"/>
  <c r="F57" i="4"/>
  <c r="N55" i="4"/>
  <c r="L55" i="4"/>
  <c r="M55" i="4" s="1"/>
  <c r="H55" i="4"/>
  <c r="F55" i="4"/>
  <c r="G55" i="4" s="1"/>
  <c r="N54" i="4"/>
  <c r="L54" i="4"/>
  <c r="K54" i="4"/>
  <c r="I54" i="4"/>
  <c r="N53" i="4"/>
  <c r="L53" i="4"/>
  <c r="K53" i="4"/>
  <c r="I53" i="4"/>
  <c r="N51" i="4"/>
  <c r="F59" i="4" s="1"/>
  <c r="G59" i="4" s="1"/>
  <c r="L51" i="4"/>
  <c r="H59" i="4" s="1"/>
  <c r="K51" i="4"/>
  <c r="I51" i="4"/>
  <c r="F12" i="3"/>
  <c r="G12" i="3" s="1"/>
  <c r="N11" i="3"/>
  <c r="L11" i="3"/>
  <c r="N10" i="3"/>
  <c r="L10" i="3"/>
  <c r="N8" i="3"/>
  <c r="I12" i="3" s="1"/>
  <c r="J12" i="3" s="1"/>
  <c r="L8" i="3"/>
  <c r="M8" i="3" s="1"/>
  <c r="N7" i="3"/>
  <c r="L7" i="3"/>
  <c r="K7" i="3"/>
  <c r="F11" i="3" s="1"/>
  <c r="I7" i="3"/>
  <c r="H11" i="3" s="1"/>
  <c r="N6" i="3"/>
  <c r="L6" i="3"/>
  <c r="K6" i="3"/>
  <c r="F10" i="3" s="1"/>
  <c r="I6" i="3"/>
  <c r="H10" i="3" s="1"/>
  <c r="N4" i="3"/>
  <c r="M4" i="3"/>
  <c r="L4" i="3"/>
  <c r="H12" i="3" s="1"/>
  <c r="K4" i="3"/>
  <c r="F8" i="3" s="1"/>
  <c r="G8" i="3" s="1"/>
  <c r="I4" i="3"/>
  <c r="J4" i="3" s="1"/>
  <c r="O4" i="3" s="1"/>
  <c r="F28" i="3"/>
  <c r="G28" i="3" s="1"/>
  <c r="N27" i="3"/>
  <c r="L27" i="3"/>
  <c r="N26" i="3"/>
  <c r="L26" i="3"/>
  <c r="N24" i="3"/>
  <c r="I28" i="3" s="1"/>
  <c r="J28" i="3" s="1"/>
  <c r="L24" i="3"/>
  <c r="M24" i="3" s="1"/>
  <c r="N23" i="3"/>
  <c r="L23" i="3"/>
  <c r="K23" i="3"/>
  <c r="F27" i="3" s="1"/>
  <c r="I23" i="3"/>
  <c r="H27" i="3" s="1"/>
  <c r="N22" i="3"/>
  <c r="L22" i="3"/>
  <c r="K22" i="3"/>
  <c r="F26" i="3" s="1"/>
  <c r="I22" i="3"/>
  <c r="H26" i="3" s="1"/>
  <c r="N20" i="3"/>
  <c r="M20" i="3"/>
  <c r="L20" i="3"/>
  <c r="H28" i="3" s="1"/>
  <c r="K20" i="3"/>
  <c r="F24" i="3" s="1"/>
  <c r="G24" i="3" s="1"/>
  <c r="I20" i="3"/>
  <c r="J20" i="3" s="1"/>
  <c r="O20" i="3" s="1"/>
  <c r="Q24" i="4" l="1"/>
  <c r="O24" i="4"/>
  <c r="R24" i="4" s="1"/>
  <c r="Q28" i="4"/>
  <c r="O28" i="4"/>
  <c r="M20" i="4"/>
  <c r="J20" i="4"/>
  <c r="Q20" i="4" s="1"/>
  <c r="Q44" i="4"/>
  <c r="O44" i="4"/>
  <c r="O40" i="4"/>
  <c r="R40" i="4" s="1"/>
  <c r="Q40" i="4"/>
  <c r="M36" i="4"/>
  <c r="J36" i="4"/>
  <c r="Q36" i="4" s="1"/>
  <c r="Q59" i="4"/>
  <c r="O59" i="4"/>
  <c r="Q55" i="4"/>
  <c r="O55" i="4"/>
  <c r="M51" i="4"/>
  <c r="J51" i="4"/>
  <c r="Q51" i="4" s="1"/>
  <c r="Q12" i="3"/>
  <c r="Q4" i="3"/>
  <c r="R4" i="3" s="1"/>
  <c r="H8" i="3"/>
  <c r="Q8" i="3" s="1"/>
  <c r="K12" i="3"/>
  <c r="O12" i="3" s="1"/>
  <c r="R12" i="3" s="1"/>
  <c r="O24" i="3"/>
  <c r="Q20" i="3"/>
  <c r="R20" i="3" s="1"/>
  <c r="H24" i="3"/>
  <c r="Q24" i="3" s="1"/>
  <c r="K28" i="3"/>
  <c r="O28" i="3" s="1"/>
  <c r="R28" i="4" l="1"/>
  <c r="O20" i="4"/>
  <c r="R20" i="4" s="1"/>
  <c r="O36" i="4"/>
  <c r="R36" i="4" s="1"/>
  <c r="R44" i="4"/>
  <c r="O51" i="4"/>
  <c r="R51" i="4" s="1"/>
  <c r="R59" i="4"/>
  <c r="R55" i="4"/>
  <c r="O8" i="3"/>
  <c r="R8" i="3" s="1"/>
  <c r="R24" i="3"/>
  <c r="Q28" i="3"/>
  <c r="R28" i="3" s="1"/>
</calcChain>
</file>

<file path=xl/sharedStrings.xml><?xml version="1.0" encoding="utf-8"?>
<sst xmlns="http://schemas.openxmlformats.org/spreadsheetml/2006/main" count="536" uniqueCount="93">
  <si>
    <t>学校名</t>
    <rPh sb="0" eb="3">
      <t>ガッコウメイ</t>
    </rPh>
    <phoneticPr fontId="8"/>
  </si>
  <si>
    <t>勝　敗</t>
    <rPh sb="0" eb="1">
      <t>カチ</t>
    </rPh>
    <rPh sb="2" eb="3">
      <t>ハイ</t>
    </rPh>
    <phoneticPr fontId="8"/>
  </si>
  <si>
    <t>勝点</t>
    <rPh sb="0" eb="1">
      <t>カチ</t>
    </rPh>
    <rPh sb="1" eb="2">
      <t>テン</t>
    </rPh>
    <phoneticPr fontId="8"/>
  </si>
  <si>
    <t>順位</t>
    <rPh sb="0" eb="2">
      <t>ジュンイ</t>
    </rPh>
    <phoneticPr fontId="8"/>
  </si>
  <si>
    <t>－</t>
    <phoneticPr fontId="8"/>
  </si>
  <si>
    <t>平成 30 年度　第 42 回東北高等学校選抜卓球大会</t>
  </si>
  <si>
    <t>全試合終了</t>
  </si>
  <si>
    <t>男子</t>
  </si>
  <si>
    <t>Ａブロック</t>
  </si>
  <si>
    <t>【１・２・３  コート】</t>
  </si>
  <si>
    <t>鶴岡東</t>
  </si>
  <si>
    <t>専大北上</t>
  </si>
  <si>
    <t>秋田</t>
  </si>
  <si>
    <t>古川学園</t>
  </si>
  <si>
    <t>八戸工業</t>
  </si>
  <si>
    <t>平工業</t>
  </si>
  <si>
    <t>山形県</t>
  </si>
  <si>
    <t>岩手県</t>
  </si>
  <si>
    <t>秋田県</t>
  </si>
  <si>
    <t>宮城県</t>
  </si>
  <si>
    <t>青森県</t>
  </si>
  <si>
    <t>福島県</t>
  </si>
  <si>
    <t>○</t>
  </si>
  <si>
    <t>×</t>
  </si>
  <si>
    <t>Ｂブロック</t>
  </si>
  <si>
    <t>【４・５・６  コート】</t>
  </si>
  <si>
    <t>聖和学園</t>
  </si>
  <si>
    <t>福島東稜</t>
  </si>
  <si>
    <t>秋田商業</t>
  </si>
  <si>
    <t>山形南</t>
  </si>
  <si>
    <t>弘前実業</t>
  </si>
  <si>
    <t>花北青雲</t>
  </si>
  <si>
    <t>Ｃブロック</t>
  </si>
  <si>
    <t>【７・８・９  コート】</t>
  </si>
  <si>
    <t>東奥学園</t>
  </si>
  <si>
    <t>利府</t>
  </si>
  <si>
    <t>一関工業</t>
  </si>
  <si>
    <t>帝京安積</t>
  </si>
  <si>
    <t>由利工業</t>
  </si>
  <si>
    <t>酒田光陵</t>
  </si>
  <si>
    <t xml:space="preserve"> 勝ちマッチ
     ／負けマッチ</t>
    <rPh sb="1" eb="2">
      <t>カ</t>
    </rPh>
    <rPh sb="13" eb="14">
      <t>マ</t>
    </rPh>
    <phoneticPr fontId="2"/>
  </si>
  <si>
    <t>4/5(0.80)</t>
  </si>
  <si>
    <t>5/4(1.25)</t>
  </si>
  <si>
    <t>4/4(1.00)</t>
  </si>
  <si>
    <t>女子</t>
  </si>
  <si>
    <t>【10・11・12  コート】</t>
  </si>
  <si>
    <t>桜の聖母</t>
  </si>
  <si>
    <t>山形城北</t>
  </si>
  <si>
    <t>由利</t>
  </si>
  <si>
    <t>青森山田</t>
  </si>
  <si>
    <t>宮古</t>
  </si>
  <si>
    <t>【13・14・15  コート】</t>
  </si>
  <si>
    <t>五所商業</t>
  </si>
  <si>
    <t>ウルスラ</t>
  </si>
  <si>
    <t>米沢中央</t>
  </si>
  <si>
    <t>宮古商業</t>
  </si>
  <si>
    <t>磐城第一</t>
  </si>
  <si>
    <t>【16・17・18  コート】</t>
  </si>
  <si>
    <t>郡女大附</t>
  </si>
  <si>
    <t>鶴岡北</t>
  </si>
  <si>
    <t/>
  </si>
  <si>
    <t>5/5(1.00)</t>
    <phoneticPr fontId="2"/>
  </si>
  <si>
    <t>5/4(1.25)</t>
    <phoneticPr fontId="2"/>
  </si>
  <si>
    <t>4/5(0.80)</t>
    <phoneticPr fontId="2"/>
  </si>
  <si>
    <t>女子</t>
    <rPh sb="0" eb="2">
      <t>ジョシ</t>
    </rPh>
    <phoneticPr fontId="8"/>
  </si>
  <si>
    <t>１～３位決定戦</t>
    <rPh sb="3" eb="4">
      <t>イ</t>
    </rPh>
    <rPh sb="4" eb="7">
      <t>ケッテイセン</t>
    </rPh>
    <phoneticPr fontId="8"/>
  </si>
  <si>
    <t>-</t>
    <phoneticPr fontId="8"/>
  </si>
  <si>
    <t>４～６位決定戦</t>
    <rPh sb="3" eb="4">
      <t>イ</t>
    </rPh>
    <rPh sb="4" eb="7">
      <t>ケッテイセン</t>
    </rPh>
    <phoneticPr fontId="8"/>
  </si>
  <si>
    <t>-</t>
  </si>
  <si>
    <t>７～９位決定戦</t>
    <rPh sb="3" eb="4">
      <t>イ</t>
    </rPh>
    <rPh sb="4" eb="7">
      <t>ケッテイセン</t>
    </rPh>
    <phoneticPr fontId="8"/>
  </si>
  <si>
    <t>第１位</t>
    <rPh sb="0" eb="1">
      <t>ダイ</t>
    </rPh>
    <rPh sb="2" eb="3">
      <t>イ</t>
    </rPh>
    <phoneticPr fontId="8"/>
  </si>
  <si>
    <t>鶴岡東高等学校</t>
  </si>
  <si>
    <t>第２位</t>
    <rPh sb="0" eb="1">
      <t>ダイ</t>
    </rPh>
    <rPh sb="2" eb="3">
      <t>イ</t>
    </rPh>
    <phoneticPr fontId="8"/>
  </si>
  <si>
    <t>福島東稜高等学校</t>
    <rPh sb="0" eb="2">
      <t>フクシマ</t>
    </rPh>
    <rPh sb="2" eb="4">
      <t>トウリョウ</t>
    </rPh>
    <rPh sb="4" eb="6">
      <t>コウトウ</t>
    </rPh>
    <rPh sb="6" eb="8">
      <t>ガッコウ</t>
    </rPh>
    <phoneticPr fontId="8"/>
  </si>
  <si>
    <t>第３位</t>
    <rPh sb="0" eb="1">
      <t>ダイ</t>
    </rPh>
    <rPh sb="2" eb="3">
      <t>イ</t>
    </rPh>
    <phoneticPr fontId="8"/>
  </si>
  <si>
    <t>帝京安積高等学校</t>
    <rPh sb="0" eb="2">
      <t>テイキョウ</t>
    </rPh>
    <rPh sb="2" eb="4">
      <t>アサカ</t>
    </rPh>
    <rPh sb="4" eb="6">
      <t>コウトウ</t>
    </rPh>
    <rPh sb="6" eb="8">
      <t>ガッコウ</t>
    </rPh>
    <phoneticPr fontId="8"/>
  </si>
  <si>
    <t>第５位</t>
    <rPh sb="0" eb="1">
      <t>ダイ</t>
    </rPh>
    <rPh sb="2" eb="3">
      <t>イ</t>
    </rPh>
    <phoneticPr fontId="8"/>
  </si>
  <si>
    <t>第６位</t>
    <rPh sb="0" eb="1">
      <t>ダイ</t>
    </rPh>
    <rPh sb="2" eb="3">
      <t>イ</t>
    </rPh>
    <phoneticPr fontId="8"/>
  </si>
  <si>
    <t>秋田市立秋田商業高等学校</t>
    <rPh sb="0" eb="4">
      <t>アキタシリツ</t>
    </rPh>
    <rPh sb="4" eb="6">
      <t>アキタ</t>
    </rPh>
    <rPh sb="6" eb="8">
      <t>ショウギョウ</t>
    </rPh>
    <rPh sb="8" eb="10">
      <t>コウトウ</t>
    </rPh>
    <rPh sb="10" eb="12">
      <t>ガッコウ</t>
    </rPh>
    <phoneticPr fontId="8"/>
  </si>
  <si>
    <t>兼　第 46 回　全国高等学校選抜卓球大会東北予選会</t>
  </si>
  <si>
    <t>男子学校対抗</t>
  </si>
  <si>
    <t>専修大学北上高等学校</t>
  </si>
  <si>
    <t>東奥学園高等学校</t>
  </si>
  <si>
    <t>女子学校対抗</t>
    <rPh sb="0" eb="1">
      <t>ジョ</t>
    </rPh>
    <phoneticPr fontId="2"/>
  </si>
  <si>
    <t>第７位</t>
    <rPh sb="0" eb="1">
      <t>ダイ</t>
    </rPh>
    <rPh sb="2" eb="3">
      <t>イ</t>
    </rPh>
    <phoneticPr fontId="8"/>
  </si>
  <si>
    <t>男子は上位6位まで女子は上位7位までの高校が第 46 回全国高等学校選抜卓球大会に出場します</t>
    <rPh sb="0" eb="2">
      <t>ダンシ</t>
    </rPh>
    <rPh sb="9" eb="11">
      <t>ジョシ</t>
    </rPh>
    <rPh sb="12" eb="14">
      <t>ジョウイ</t>
    </rPh>
    <rPh sb="15" eb="16">
      <t>イ</t>
    </rPh>
    <phoneticPr fontId="2"/>
  </si>
  <si>
    <t>五所川原商業高等学校</t>
    <rPh sb="0" eb="4">
      <t>ゴショガワラ</t>
    </rPh>
    <rPh sb="4" eb="5">
      <t>ショウ</t>
    </rPh>
    <rPh sb="5" eb="6">
      <t>ギョウ</t>
    </rPh>
    <rPh sb="6" eb="8">
      <t>コウトウ</t>
    </rPh>
    <rPh sb="8" eb="10">
      <t>ガッコウ</t>
    </rPh>
    <phoneticPr fontId="2"/>
  </si>
  <si>
    <t>桜の聖母学院高等学校</t>
    <rPh sb="0" eb="1">
      <t>サクラ</t>
    </rPh>
    <rPh sb="2" eb="4">
      <t>セイボ</t>
    </rPh>
    <rPh sb="4" eb="6">
      <t>ガクイン</t>
    </rPh>
    <rPh sb="6" eb="8">
      <t>コウトウ</t>
    </rPh>
    <rPh sb="8" eb="10">
      <t>ガッコウ</t>
    </rPh>
    <phoneticPr fontId="2"/>
  </si>
  <si>
    <t>秋田市立秋田商業高等学校</t>
    <rPh sb="0" eb="3">
      <t>アキタシ</t>
    </rPh>
    <rPh sb="3" eb="4">
      <t>リツ</t>
    </rPh>
    <rPh sb="4" eb="6">
      <t>アキタ</t>
    </rPh>
    <rPh sb="6" eb="7">
      <t>ショウ</t>
    </rPh>
    <rPh sb="7" eb="8">
      <t>ギョウ</t>
    </rPh>
    <rPh sb="8" eb="10">
      <t>コウトウ</t>
    </rPh>
    <rPh sb="10" eb="12">
      <t>ガッコウ</t>
    </rPh>
    <phoneticPr fontId="2"/>
  </si>
  <si>
    <t>聖和学園高等学校</t>
    <rPh sb="0" eb="2">
      <t>セイワ</t>
    </rPh>
    <rPh sb="2" eb="4">
      <t>ガクエン</t>
    </rPh>
    <rPh sb="4" eb="6">
      <t>コウトウ</t>
    </rPh>
    <rPh sb="6" eb="8">
      <t>ガッコウ</t>
    </rPh>
    <phoneticPr fontId="2"/>
  </si>
  <si>
    <t>聖ウルスラ学院英智高等学校</t>
    <rPh sb="0" eb="1">
      <t>セイ</t>
    </rPh>
    <rPh sb="5" eb="7">
      <t>ガクイン</t>
    </rPh>
    <rPh sb="7" eb="8">
      <t>エイ</t>
    </rPh>
    <rPh sb="8" eb="9">
      <t>チ</t>
    </rPh>
    <rPh sb="9" eb="11">
      <t>コウトウ</t>
    </rPh>
    <rPh sb="11" eb="13">
      <t>ガッコウ</t>
    </rPh>
    <phoneticPr fontId="2"/>
  </si>
  <si>
    <t>青森山田高等学校</t>
    <rPh sb="0" eb="2">
      <t>アオモリ</t>
    </rPh>
    <rPh sb="2" eb="4">
      <t>ヤマダ</t>
    </rPh>
    <rPh sb="4" eb="6">
      <t>コウトウ</t>
    </rPh>
    <rPh sb="6" eb="8">
      <t>ガッコウ</t>
    </rPh>
    <phoneticPr fontId="2"/>
  </si>
  <si>
    <t>郡山女子大学附属高等学校</t>
    <rPh sb="0" eb="2">
      <t>コオリヤマ</t>
    </rPh>
    <rPh sb="2" eb="4">
      <t>ジョシ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</si>
</sst>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0_);[Red]\(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4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 shrinkToFit="1"/>
    </xf>
    <xf numFmtId="176" fontId="10" fillId="0" borderId="39" xfId="0" applyNumberFormat="1" applyFont="1" applyBorder="1" applyAlignment="1" applyProtection="1">
      <alignment horizontal="distributed" vertical="center"/>
    </xf>
    <xf numFmtId="176" fontId="10" fillId="0" borderId="26" xfId="0" applyNumberFormat="1" applyFont="1" applyBorder="1" applyAlignment="1" applyProtection="1">
      <alignment horizontal="distributed" vertical="center"/>
    </xf>
    <xf numFmtId="0" fontId="11" fillId="0" borderId="3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top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>
      <alignment horizontal="center" vertical="top" shrinkToFit="1"/>
    </xf>
    <xf numFmtId="0" fontId="11" fillId="0" borderId="4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176" fontId="10" fillId="0" borderId="28" xfId="0" applyNumberFormat="1" applyFont="1" applyBorder="1" applyAlignment="1" applyProtection="1">
      <alignment horizontal="distributed" vertical="center"/>
    </xf>
    <xf numFmtId="176" fontId="10" fillId="0" borderId="29" xfId="0" applyNumberFormat="1" applyFont="1" applyBorder="1" applyAlignment="1" applyProtection="1">
      <alignment horizontal="distributed" vertical="center"/>
    </xf>
    <xf numFmtId="0" fontId="11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top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>
      <alignment horizontal="center" vertical="top" shrinkToFit="1"/>
    </xf>
    <xf numFmtId="0" fontId="14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top"/>
    </xf>
    <xf numFmtId="176" fontId="10" fillId="0" borderId="40" xfId="0" applyNumberFormat="1" applyFont="1" applyBorder="1" applyAlignment="1" applyProtection="1">
      <alignment horizontal="distributed" vertical="center"/>
    </xf>
    <xf numFmtId="176" fontId="10" fillId="0" borderId="0" xfId="0" applyNumberFormat="1" applyFont="1" applyBorder="1" applyAlignment="1" applyProtection="1">
      <alignment horizontal="distributed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176" fontId="10" fillId="0" borderId="41" xfId="0" applyNumberFormat="1" applyFont="1" applyBorder="1" applyAlignment="1" applyProtection="1">
      <alignment horizontal="distributed" vertical="center"/>
    </xf>
    <xf numFmtId="176" fontId="10" fillId="0" borderId="30" xfId="0" applyNumberFormat="1" applyFont="1" applyBorder="1" applyAlignment="1" applyProtection="1">
      <alignment horizontal="distributed" vertical="center"/>
    </xf>
    <xf numFmtId="0" fontId="18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top" shrinkToFit="1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6" fontId="10" fillId="0" borderId="11" xfId="0" applyNumberFormat="1" applyFont="1" applyBorder="1" applyAlignment="1" applyProtection="1">
      <alignment horizontal="distributed" vertical="center"/>
    </xf>
    <xf numFmtId="176" fontId="10" fillId="0" borderId="12" xfId="0" applyNumberFormat="1" applyFont="1" applyBorder="1" applyAlignment="1" applyProtection="1">
      <alignment horizontal="distributed" vertical="center"/>
    </xf>
    <xf numFmtId="0" fontId="11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top" shrinkToFit="1"/>
    </xf>
    <xf numFmtId="0" fontId="11" fillId="0" borderId="12" xfId="0" applyFont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horizontal="center" vertical="top" shrinkToFit="1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top"/>
    </xf>
    <xf numFmtId="0" fontId="14" fillId="2" borderId="2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top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24" fillId="0" borderId="60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top"/>
    </xf>
    <xf numFmtId="0" fontId="22" fillId="0" borderId="38" xfId="0" applyFont="1" applyBorder="1" applyAlignment="1" applyProtection="1">
      <alignment horizontal="center" vertical="center" shrinkToFit="1"/>
    </xf>
    <xf numFmtId="0" fontId="1" fillId="0" borderId="26" xfId="0" applyNumberFormat="1" applyFont="1" applyBorder="1" applyAlignment="1" applyProtection="1">
      <alignment horizontal="center" vertical="center" shrinkToFit="1"/>
    </xf>
    <xf numFmtId="176" fontId="23" fillId="0" borderId="26" xfId="0" applyNumberFormat="1" applyFont="1" applyBorder="1" applyAlignment="1" applyProtection="1">
      <alignment horizontal="distributed" vertical="center" shrinkToFit="1"/>
    </xf>
    <xf numFmtId="176" fontId="23" fillId="0" borderId="43" xfId="0" applyNumberFormat="1" applyFont="1" applyBorder="1" applyAlignment="1" applyProtection="1">
      <alignment horizontal="distributed" vertical="center" shrinkToFit="1"/>
    </xf>
    <xf numFmtId="0" fontId="3" fillId="0" borderId="69" xfId="0" applyFont="1" applyBorder="1" applyAlignment="1" applyProtection="1">
      <alignment horizontal="center" vertical="center" shrinkToFit="1"/>
    </xf>
    <xf numFmtId="0" fontId="22" fillId="0" borderId="66" xfId="0" applyFont="1" applyBorder="1" applyAlignment="1" applyProtection="1">
      <alignment horizontal="center" vertical="top" shrinkToFit="1"/>
    </xf>
    <xf numFmtId="0" fontId="3" fillId="0" borderId="66" xfId="0" applyFont="1" applyBorder="1" applyAlignment="1" applyProtection="1">
      <alignment horizontal="center" vertical="center" shrinkToFit="1"/>
    </xf>
    <xf numFmtId="0" fontId="3" fillId="0" borderId="65" xfId="0" applyFont="1" applyBorder="1" applyAlignment="1" applyProtection="1">
      <alignment horizontal="center" vertical="center" shrinkToFit="1"/>
    </xf>
    <xf numFmtId="0" fontId="3" fillId="0" borderId="67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25" fillId="0" borderId="36" xfId="0" applyFont="1" applyBorder="1" applyAlignment="1" applyProtection="1">
      <alignment horizontal="center" vertical="center" shrinkToFit="1"/>
    </xf>
    <xf numFmtId="0" fontId="25" fillId="0" borderId="37" xfId="0" applyFont="1" applyBorder="1" applyAlignment="1" applyProtection="1">
      <alignment horizontal="center" vertical="center" shrinkToFit="1"/>
    </xf>
    <xf numFmtId="0" fontId="26" fillId="0" borderId="65" xfId="0" applyFont="1" applyBorder="1" applyAlignment="1" applyProtection="1">
      <alignment horizontal="center" vertical="center" shrinkToFit="1"/>
    </xf>
    <xf numFmtId="0" fontId="26" fillId="0" borderId="68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22" fillId="0" borderId="42" xfId="0" applyFont="1" applyBorder="1" applyAlignment="1" applyProtection="1">
      <alignment horizontal="center" vertical="center" shrinkToFit="1"/>
    </xf>
    <xf numFmtId="0" fontId="1" fillId="0" borderId="29" xfId="0" applyNumberFormat="1" applyFont="1" applyBorder="1" applyAlignment="1" applyProtection="1">
      <alignment horizontal="center" vertical="center" shrinkToFit="1"/>
    </xf>
    <xf numFmtId="176" fontId="23" fillId="0" borderId="29" xfId="0" applyNumberFormat="1" applyFont="1" applyBorder="1" applyAlignment="1" applyProtection="1">
      <alignment horizontal="distributed" vertical="center" shrinkToFit="1"/>
    </xf>
    <xf numFmtId="176" fontId="23" fillId="0" borderId="30" xfId="0" applyNumberFormat="1" applyFont="1" applyBorder="1" applyAlignment="1" applyProtection="1">
      <alignment horizontal="distributed" vertical="center" shrinkToFit="1"/>
    </xf>
    <xf numFmtId="0" fontId="1" fillId="0" borderId="26" xfId="0" applyNumberFormat="1" applyFont="1" applyBorder="1" applyAlignment="1" applyProtection="1">
      <alignment horizontal="center" vertical="center"/>
    </xf>
    <xf numFmtId="0" fontId="28" fillId="0" borderId="66" xfId="0" applyFont="1" applyBorder="1" applyAlignment="1" applyProtection="1">
      <alignment horizontal="center" vertical="center"/>
    </xf>
    <xf numFmtId="0" fontId="24" fillId="0" borderId="66" xfId="0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>
      <alignment horizontal="center" vertical="center"/>
    </xf>
    <xf numFmtId="0" fontId="29" fillId="0" borderId="66" xfId="0" applyFont="1" applyBorder="1" applyAlignment="1" applyProtection="1">
      <alignment horizontal="center" vertical="top"/>
    </xf>
    <xf numFmtId="0" fontId="27" fillId="0" borderId="65" xfId="0" applyFont="1" applyBorder="1" applyAlignment="1" applyProtection="1">
      <alignment horizontal="center" vertical="center" shrinkToFit="1"/>
    </xf>
    <xf numFmtId="0" fontId="29" fillId="0" borderId="66" xfId="0" applyFont="1" applyBorder="1" applyAlignment="1" applyProtection="1">
      <alignment horizontal="center" vertical="top" shrinkToFit="1"/>
    </xf>
    <xf numFmtId="0" fontId="27" fillId="0" borderId="66" xfId="0" applyFont="1" applyBorder="1" applyAlignment="1" applyProtection="1">
      <alignment horizontal="center" vertical="center" shrinkToFit="1"/>
    </xf>
    <xf numFmtId="0" fontId="1" fillId="0" borderId="12" xfId="0" applyNumberFormat="1" applyFont="1" applyBorder="1" applyAlignment="1" applyProtection="1">
      <alignment horizontal="center" vertical="center"/>
    </xf>
    <xf numFmtId="0" fontId="29" fillId="0" borderId="72" xfId="0" applyFont="1" applyBorder="1" applyAlignment="1" applyProtection="1">
      <alignment horizontal="center" vertical="top"/>
    </xf>
    <xf numFmtId="0" fontId="22" fillId="0" borderId="72" xfId="0" applyFont="1" applyBorder="1" applyAlignment="1" applyProtection="1">
      <alignment horizontal="center" vertical="top"/>
    </xf>
    <xf numFmtId="0" fontId="22" fillId="0" borderId="21" xfId="0" applyFont="1" applyBorder="1" applyAlignment="1" applyProtection="1">
      <alignment horizontal="center" vertical="center" shrinkToFit="1"/>
    </xf>
    <xf numFmtId="0" fontId="1" fillId="0" borderId="0" xfId="0" applyNumberFormat="1" applyFont="1" applyBorder="1" applyAlignment="1" applyProtection="1">
      <alignment horizontal="center" vertical="center" shrinkToFit="1"/>
    </xf>
    <xf numFmtId="176" fontId="23" fillId="0" borderId="0" xfId="0" applyNumberFormat="1" applyFont="1" applyBorder="1" applyAlignment="1" applyProtection="1">
      <alignment horizontal="left" vertical="center" shrinkToFit="1"/>
    </xf>
    <xf numFmtId="176" fontId="23" fillId="0" borderId="41" xfId="0" applyNumberFormat="1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top" shrinkToFit="1"/>
    </xf>
    <xf numFmtId="0" fontId="3" fillId="0" borderId="29" xfId="0" applyFont="1" applyBorder="1" applyAlignment="1" applyProtection="1">
      <alignment horizontal="center" vertical="center" shrinkToFit="1"/>
    </xf>
    <xf numFmtId="0" fontId="27" fillId="0" borderId="34" xfId="0" applyFont="1" applyBorder="1" applyAlignment="1" applyProtection="1">
      <alignment horizontal="center" vertical="center" shrinkToFit="1"/>
    </xf>
    <xf numFmtId="0" fontId="29" fillId="0" borderId="29" xfId="0" applyFont="1" applyBorder="1" applyAlignment="1" applyProtection="1">
      <alignment horizontal="center" vertical="top" shrinkToFit="1"/>
    </xf>
    <xf numFmtId="0" fontId="27" fillId="0" borderId="29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176" fontId="23" fillId="0" borderId="29" xfId="0" applyNumberFormat="1" applyFont="1" applyBorder="1" applyAlignment="1" applyProtection="1">
      <alignment horizontal="left" vertical="center" shrinkToFit="1"/>
    </xf>
    <xf numFmtId="176" fontId="23" fillId="0" borderId="30" xfId="0" applyNumberFormat="1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center" vertical="center"/>
    </xf>
    <xf numFmtId="176" fontId="23" fillId="0" borderId="0" xfId="0" applyNumberFormat="1" applyFont="1" applyBorder="1" applyAlignment="1" applyProtection="1">
      <alignment horizontal="distributed" vertical="center" shrinkToFit="1"/>
    </xf>
    <xf numFmtId="176" fontId="23" fillId="0" borderId="41" xfId="0" applyNumberFormat="1" applyFont="1" applyBorder="1" applyAlignment="1" applyProtection="1">
      <alignment horizontal="distributed" vertical="center" shrinkToFit="1"/>
    </xf>
    <xf numFmtId="0" fontId="26" fillId="0" borderId="34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76" fontId="23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top" shrinkToFit="1"/>
    </xf>
    <xf numFmtId="0" fontId="27" fillId="0" borderId="0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top" shrinkToFit="1"/>
    </xf>
    <xf numFmtId="0" fontId="1" fillId="0" borderId="0" xfId="0" applyFont="1" applyAlignment="1" applyProtection="1">
      <alignment horizontal="distributed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shrinkToFit="1"/>
    </xf>
    <xf numFmtId="176" fontId="23" fillId="0" borderId="66" xfId="0" applyNumberFormat="1" applyFont="1" applyBorder="1" applyAlignment="1" applyProtection="1">
      <alignment horizontal="distributed" vertical="center" shrinkToFit="1"/>
    </xf>
    <xf numFmtId="176" fontId="23" fillId="0" borderId="68" xfId="0" applyNumberFormat="1" applyFont="1" applyBorder="1" applyAlignment="1" applyProtection="1">
      <alignment horizontal="distributed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0" fillId="0" borderId="39" xfId="0" applyNumberFormat="1" applyFont="1" applyBorder="1" applyAlignment="1" applyProtection="1">
      <alignment horizontal="distributed" vertical="center"/>
    </xf>
    <xf numFmtId="176" fontId="10" fillId="0" borderId="26" xfId="0" applyNumberFormat="1" applyFont="1" applyBorder="1" applyAlignment="1" applyProtection="1">
      <alignment horizontal="distributed" vertical="center"/>
    </xf>
    <xf numFmtId="176" fontId="10" fillId="0" borderId="43" xfId="0" applyNumberFormat="1" applyFont="1" applyBorder="1" applyAlignment="1" applyProtection="1">
      <alignment horizontal="distributed" vertical="center"/>
    </xf>
    <xf numFmtId="176" fontId="10" fillId="0" borderId="28" xfId="0" applyNumberFormat="1" applyFont="1" applyBorder="1" applyAlignment="1" applyProtection="1">
      <alignment horizontal="distributed" vertical="center"/>
    </xf>
    <xf numFmtId="176" fontId="10" fillId="0" borderId="29" xfId="0" applyNumberFormat="1" applyFont="1" applyBorder="1" applyAlignment="1" applyProtection="1">
      <alignment horizontal="distributed" vertical="center"/>
    </xf>
    <xf numFmtId="176" fontId="10" fillId="0" borderId="30" xfId="0" applyNumberFormat="1" applyFont="1" applyBorder="1" applyAlignment="1" applyProtection="1">
      <alignment horizontal="distributed" vertical="center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distributed" vertical="center"/>
    </xf>
    <xf numFmtId="176" fontId="10" fillId="0" borderId="2" xfId="0" applyNumberFormat="1" applyFont="1" applyBorder="1" applyAlignment="1" applyProtection="1">
      <alignment horizontal="distributed" vertical="center"/>
    </xf>
    <xf numFmtId="176" fontId="10" fillId="0" borderId="3" xfId="0" applyNumberFormat="1" applyFont="1" applyBorder="1" applyAlignment="1" applyProtection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0" fillId="0" borderId="11" xfId="0" applyNumberFormat="1" applyFont="1" applyBorder="1" applyAlignment="1" applyProtection="1">
      <alignment horizontal="distributed" vertical="center"/>
    </xf>
    <xf numFmtId="176" fontId="10" fillId="0" borderId="12" xfId="0" applyNumberFormat="1" applyFont="1" applyBorder="1" applyAlignment="1" applyProtection="1">
      <alignment horizontal="distributed" vertical="center"/>
    </xf>
    <xf numFmtId="176" fontId="10" fillId="0" borderId="13" xfId="0" applyNumberFormat="1" applyFont="1" applyBorder="1" applyAlignment="1" applyProtection="1">
      <alignment horizontal="distributed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left" vertical="center" wrapText="1" shrinkToFit="1"/>
    </xf>
    <xf numFmtId="0" fontId="19" fillId="0" borderId="53" xfId="0" applyFont="1" applyBorder="1" applyAlignment="1">
      <alignment horizontal="left" vertical="center" shrinkToFit="1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6" fillId="0" borderId="5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horizontal="right" vertical="center"/>
    </xf>
    <xf numFmtId="0" fontId="16" fillId="0" borderId="55" xfId="0" quotePrefix="1" applyFont="1" applyBorder="1" applyAlignment="1">
      <alignment horizontal="right" vertical="center"/>
    </xf>
    <xf numFmtId="56" fontId="16" fillId="0" borderId="54" xfId="0" quotePrefix="1" applyNumberFormat="1" applyFont="1" applyBorder="1" applyAlignment="1">
      <alignment horizontal="right" vertical="center"/>
    </xf>
    <xf numFmtId="0" fontId="26" fillId="0" borderId="65" xfId="0" applyFont="1" applyBorder="1" applyAlignment="1" applyProtection="1">
      <alignment horizontal="center" vertical="center"/>
    </xf>
    <xf numFmtId="0" fontId="26" fillId="0" borderId="68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176" fontId="23" fillId="0" borderId="66" xfId="0" applyNumberFormat="1" applyFont="1" applyBorder="1" applyAlignment="1" applyProtection="1">
      <alignment horizontal="distributed" vertical="center"/>
    </xf>
    <xf numFmtId="176" fontId="23" fillId="0" borderId="68" xfId="0" applyNumberFormat="1" applyFont="1" applyBorder="1" applyAlignment="1" applyProtection="1">
      <alignment horizontal="distributed" vertical="center"/>
    </xf>
    <xf numFmtId="0" fontId="22" fillId="0" borderId="38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176" fontId="23" fillId="0" borderId="26" xfId="0" applyNumberFormat="1" applyFont="1" applyBorder="1" applyAlignment="1" applyProtection="1">
      <alignment horizontal="distributed" vertical="center"/>
    </xf>
    <xf numFmtId="176" fontId="23" fillId="0" borderId="43" xfId="0" applyNumberFormat="1" applyFont="1" applyBorder="1" applyAlignment="1" applyProtection="1">
      <alignment horizontal="distributed" vertical="center"/>
    </xf>
    <xf numFmtId="176" fontId="23" fillId="0" borderId="12" xfId="0" applyNumberFormat="1" applyFont="1" applyBorder="1" applyAlignment="1" applyProtection="1">
      <alignment horizontal="distributed" vertical="center"/>
    </xf>
    <xf numFmtId="176" fontId="23" fillId="0" borderId="13" xfId="0" applyNumberFormat="1" applyFont="1" applyBorder="1" applyAlignment="1" applyProtection="1">
      <alignment horizontal="distributed" vertical="center"/>
    </xf>
    <xf numFmtId="0" fontId="27" fillId="0" borderId="69" xfId="0" applyFont="1" applyBorder="1" applyAlignment="1" applyProtection="1">
      <alignment horizontal="center" vertical="center"/>
    </xf>
    <xf numFmtId="0" fontId="27" fillId="0" borderId="71" xfId="0" applyFont="1" applyBorder="1" applyAlignment="1" applyProtection="1">
      <alignment horizontal="center" vertical="center"/>
    </xf>
    <xf numFmtId="0" fontId="27" fillId="0" borderId="66" xfId="0" applyFont="1" applyBorder="1" applyAlignment="1" applyProtection="1">
      <alignment horizontal="center" vertical="center"/>
    </xf>
    <xf numFmtId="0" fontId="27" fillId="0" borderId="72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176" fontId="23" fillId="0" borderId="29" xfId="0" applyNumberFormat="1" applyFont="1" applyBorder="1" applyAlignment="1" applyProtection="1">
      <alignment horizontal="distributed" vertical="center"/>
    </xf>
    <xf numFmtId="176" fontId="23" fillId="0" borderId="30" xfId="0" applyNumberFormat="1" applyFont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176" fontId="23" fillId="0" borderId="0" xfId="0" applyNumberFormat="1" applyFont="1" applyBorder="1" applyAlignment="1" applyProtection="1">
      <alignment horizontal="distributed" vertical="center"/>
    </xf>
    <xf numFmtId="176" fontId="23" fillId="0" borderId="41" xfId="0" applyNumberFormat="1" applyFont="1" applyBorder="1" applyAlignment="1" applyProtection="1">
      <alignment horizontal="distributed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15" xfId="0" applyNumberFormat="1" applyFont="1" applyBorder="1" applyAlignment="1" applyProtection="1">
      <alignment horizontal="center" vertical="center"/>
    </xf>
    <xf numFmtId="176" fontId="1" fillId="0" borderId="18" xfId="0" applyNumberFormat="1" applyFont="1" applyBorder="1" applyAlignment="1" applyProtection="1">
      <alignment horizontal="center" vertical="center"/>
    </xf>
    <xf numFmtId="176" fontId="1" fillId="0" borderId="12" xfId="0" applyNumberFormat="1" applyFont="1" applyBorder="1" applyAlignment="1" applyProtection="1">
      <alignment horizontal="center" vertical="center"/>
    </xf>
    <xf numFmtId="176" fontId="1" fillId="0" borderId="17" xfId="0" applyNumberFormat="1" applyFont="1" applyBorder="1" applyAlignment="1" applyProtection="1">
      <alignment horizontal="center" vertical="center"/>
    </xf>
    <xf numFmtId="176" fontId="1" fillId="0" borderId="13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76" fontId="1" fillId="0" borderId="4" xfId="0" applyNumberFormat="1" applyFont="1" applyBorder="1" applyAlignment="1" applyProtection="1">
      <alignment horizontal="distributed" vertical="center"/>
    </xf>
    <xf numFmtId="176" fontId="1" fillId="0" borderId="5" xfId="0" applyNumberFormat="1" applyFont="1" applyBorder="1" applyAlignment="1" applyProtection="1">
      <alignment horizontal="distributed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6" fillId="0" borderId="55" xfId="0" quotePrefix="1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76" fontId="1" fillId="0" borderId="0" xfId="0" applyNumberFormat="1" applyFont="1" applyAlignment="1" applyProtection="1">
      <alignment horizontal="distributed" vertical="center"/>
    </xf>
    <xf numFmtId="0" fontId="1" fillId="0" borderId="0" xfId="0" applyFont="1" applyAlignment="1" applyProtection="1">
      <alignment horizontal="distributed" vertical="center"/>
    </xf>
    <xf numFmtId="176" fontId="1" fillId="0" borderId="16" xfId="0" applyNumberFormat="1" applyFont="1" applyBorder="1" applyAlignment="1" applyProtection="1">
      <alignment horizontal="center" vertical="center"/>
    </xf>
    <xf numFmtId="176" fontId="1" fillId="0" borderId="26" xfId="0" applyNumberFormat="1" applyFont="1" applyBorder="1" applyAlignment="1" applyProtection="1">
      <alignment horizontal="distributed" vertical="center"/>
    </xf>
    <xf numFmtId="176" fontId="1" fillId="0" borderId="43" xfId="0" applyNumberFormat="1" applyFont="1" applyBorder="1" applyAlignment="1" applyProtection="1">
      <alignment horizontal="distributed" vertical="center"/>
    </xf>
    <xf numFmtId="176" fontId="1" fillId="0" borderId="12" xfId="0" applyNumberFormat="1" applyFont="1" applyBorder="1" applyAlignment="1" applyProtection="1">
      <alignment horizontal="distributed" vertical="center"/>
    </xf>
    <xf numFmtId="176" fontId="1" fillId="0" borderId="13" xfId="0" applyNumberFormat="1" applyFont="1" applyBorder="1" applyAlignment="1" applyProtection="1">
      <alignment horizontal="distributed" vertical="center"/>
    </xf>
    <xf numFmtId="176" fontId="1" fillId="0" borderId="8" xfId="0" applyNumberFormat="1" applyFont="1" applyBorder="1" applyAlignment="1" applyProtection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</xf>
    <xf numFmtId="176" fontId="1" fillId="0" borderId="7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30&#12288;&#26481;&#21271;&#36984;&#25244;&#12501;&#12449;&#12452;&#12523;&#65288;&#22899;&#23376;&#65289;&#35352;&#376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7973;&#37326;%20&#36020;&#32000;\Desktop\H30&#12288;&#26481;&#21271;&#36984;&#25244;&#12501;&#12449;&#12452;&#12523;&#65288;&#30007;&#23376;&#65289;&#35352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参加名簿"/>
      <sheetName val="参加名簿２"/>
      <sheetName val="Ａブロック"/>
      <sheetName val="Ｂブロック"/>
      <sheetName val="Cブロック"/>
      <sheetName val="決勝T (2)"/>
      <sheetName val="決勝T"/>
      <sheetName val="決勝T (プロ用)"/>
      <sheetName val="Ｂブロック (2)"/>
      <sheetName val="リーグ成績"/>
      <sheetName val="同率順位"/>
      <sheetName val="同率順位 (2)"/>
      <sheetName val="第１試合"/>
      <sheetName val="第２試合"/>
      <sheetName val="第３試合"/>
      <sheetName val="第４試合"/>
      <sheetName val="第５試合"/>
      <sheetName val="順位決定戦"/>
      <sheetName val="年報用"/>
      <sheetName val="順位結果"/>
      <sheetName val="成績発表用"/>
      <sheetName val="決勝T（テスト用）"/>
    </sheetNames>
    <sheetDataSet>
      <sheetData sheetId="0"/>
      <sheetData sheetId="1">
        <row r="8">
          <cell r="C8">
            <v>1100</v>
          </cell>
          <cell r="D8" t="str">
            <v>工　藤　慶　人</v>
          </cell>
          <cell r="F8" t="str">
            <v>五所商業</v>
          </cell>
          <cell r="H8" t="str">
            <v>五所川原商業高等学校</v>
          </cell>
          <cell r="I8" t="str">
            <v>青森県</v>
          </cell>
          <cell r="J8" t="str">
            <v>青森県第１</v>
          </cell>
        </row>
        <row r="9">
          <cell r="C9">
            <v>1101</v>
          </cell>
          <cell r="D9" t="str">
            <v>熊　谷　　　桜</v>
          </cell>
          <cell r="E9">
            <v>2</v>
          </cell>
        </row>
        <row r="10">
          <cell r="C10">
            <v>1102</v>
          </cell>
          <cell r="D10" t="str">
            <v>工　藤　　　夢</v>
          </cell>
          <cell r="E10">
            <v>2</v>
          </cell>
        </row>
        <row r="11">
          <cell r="C11">
            <v>1103</v>
          </cell>
          <cell r="D11" t="str">
            <v>舘　田　真　和</v>
          </cell>
          <cell r="E11">
            <v>1</v>
          </cell>
        </row>
        <row r="12">
          <cell r="C12">
            <v>1104</v>
          </cell>
          <cell r="D12" t="str">
            <v>蛯　沢　愛　菜</v>
          </cell>
          <cell r="E12">
            <v>1</v>
          </cell>
        </row>
        <row r="13">
          <cell r="C13">
            <v>1105</v>
          </cell>
          <cell r="D13" t="str">
            <v>髙　橋　葵　羽</v>
          </cell>
          <cell r="E13">
            <v>1</v>
          </cell>
        </row>
        <row r="14">
          <cell r="C14">
            <v>1106</v>
          </cell>
          <cell r="D14" t="str">
            <v>秋　田　　　愛</v>
          </cell>
          <cell r="E14">
            <v>1</v>
          </cell>
        </row>
        <row r="15">
          <cell r="C15">
            <v>1107</v>
          </cell>
        </row>
        <row r="16">
          <cell r="C16">
            <v>1108</v>
          </cell>
        </row>
        <row r="17">
          <cell r="C17">
            <v>1200</v>
          </cell>
          <cell r="D17" t="str">
            <v>川　村　公　一</v>
          </cell>
          <cell r="F17" t="str">
            <v>青森山田</v>
          </cell>
          <cell r="H17" t="str">
            <v>青森山田高等学校</v>
          </cell>
          <cell r="I17" t="str">
            <v>青森県</v>
          </cell>
          <cell r="J17" t="str">
            <v>青森県第２</v>
          </cell>
        </row>
        <row r="18">
          <cell r="C18">
            <v>1201</v>
          </cell>
          <cell r="D18" t="str">
            <v>野　月　千　夏</v>
          </cell>
          <cell r="E18">
            <v>1</v>
          </cell>
        </row>
        <row r="19">
          <cell r="C19">
            <v>1202</v>
          </cell>
          <cell r="D19" t="str">
            <v>澤　田　優　奈</v>
          </cell>
          <cell r="E19">
            <v>1</v>
          </cell>
        </row>
        <row r="20">
          <cell r="C20">
            <v>1203</v>
          </cell>
          <cell r="D20" t="str">
            <v>澤　田　彩　奈</v>
          </cell>
          <cell r="E20">
            <v>1</v>
          </cell>
        </row>
        <row r="21">
          <cell r="C21">
            <v>1204</v>
          </cell>
          <cell r="D21" t="str">
            <v>大　澤　彩　夏</v>
          </cell>
          <cell r="E21">
            <v>1</v>
          </cell>
        </row>
        <row r="22">
          <cell r="C22">
            <v>1205</v>
          </cell>
        </row>
        <row r="23">
          <cell r="C23">
            <v>1206</v>
          </cell>
        </row>
        <row r="24">
          <cell r="C24">
            <v>1207</v>
          </cell>
        </row>
        <row r="25">
          <cell r="C25">
            <v>1208</v>
          </cell>
        </row>
        <row r="26">
          <cell r="C26">
            <v>1300</v>
          </cell>
          <cell r="D26" t="str">
            <v>小　中　喜　貴</v>
          </cell>
          <cell r="F26" t="str">
            <v>弘前実業</v>
          </cell>
          <cell r="H26" t="str">
            <v>青森県立弘前実業高等学校</v>
          </cell>
          <cell r="I26" t="str">
            <v>青森県</v>
          </cell>
          <cell r="J26" t="str">
            <v>青森県第３</v>
          </cell>
        </row>
        <row r="27">
          <cell r="C27">
            <v>1301</v>
          </cell>
          <cell r="D27" t="str">
            <v>澁　谷　萌　花</v>
          </cell>
          <cell r="E27">
            <v>1</v>
          </cell>
        </row>
        <row r="28">
          <cell r="C28">
            <v>1302</v>
          </cell>
          <cell r="D28" t="str">
            <v>櫛　引　一　葉</v>
          </cell>
          <cell r="E28">
            <v>1</v>
          </cell>
        </row>
        <row r="29">
          <cell r="C29">
            <v>1303</v>
          </cell>
          <cell r="D29" t="str">
            <v>鈴　木　悠　月</v>
          </cell>
          <cell r="E29">
            <v>1</v>
          </cell>
        </row>
        <row r="30">
          <cell r="C30">
            <v>1304</v>
          </cell>
          <cell r="D30" t="str">
            <v>齋　藤　成　美</v>
          </cell>
          <cell r="E30">
            <v>1</v>
          </cell>
        </row>
        <row r="31">
          <cell r="C31">
            <v>1305</v>
          </cell>
          <cell r="D31" t="str">
            <v>渋　谷　はづき</v>
          </cell>
          <cell r="E31">
            <v>1</v>
          </cell>
        </row>
        <row r="32">
          <cell r="C32">
            <v>1306</v>
          </cell>
          <cell r="D32" t="str">
            <v>佐　藤　亜　美</v>
          </cell>
          <cell r="E32">
            <v>1</v>
          </cell>
        </row>
        <row r="33">
          <cell r="C33">
            <v>1307</v>
          </cell>
        </row>
        <row r="34">
          <cell r="C34">
            <v>1308</v>
          </cell>
        </row>
        <row r="35">
          <cell r="C35">
            <v>2100</v>
          </cell>
          <cell r="D35" t="str">
            <v>細　谷　郁　磨</v>
          </cell>
          <cell r="F35" t="str">
            <v>秋田商業</v>
          </cell>
          <cell r="H35" t="str">
            <v>秋田市立秋田商業高等学校</v>
          </cell>
          <cell r="I35" t="str">
            <v>秋田県</v>
          </cell>
          <cell r="J35" t="str">
            <v>秋田県第１</v>
          </cell>
        </row>
        <row r="36">
          <cell r="C36">
            <v>2101</v>
          </cell>
          <cell r="D36" t="str">
            <v>川　上　静　香</v>
          </cell>
          <cell r="E36">
            <v>2</v>
          </cell>
        </row>
        <row r="37">
          <cell r="C37">
            <v>2102</v>
          </cell>
          <cell r="D37" t="str">
            <v>小　野　真　愛</v>
          </cell>
          <cell r="E37">
            <v>2</v>
          </cell>
        </row>
        <row r="38">
          <cell r="C38">
            <v>2103</v>
          </cell>
          <cell r="D38" t="str">
            <v>小　西　美　友</v>
          </cell>
          <cell r="E38">
            <v>2</v>
          </cell>
        </row>
        <row r="39">
          <cell r="C39">
            <v>2104</v>
          </cell>
          <cell r="D39" t="str">
            <v>山　田　桃　花</v>
          </cell>
          <cell r="E39">
            <v>2</v>
          </cell>
        </row>
        <row r="40">
          <cell r="C40">
            <v>2105</v>
          </cell>
          <cell r="D40" t="str">
            <v>杉　山　晴　菜</v>
          </cell>
          <cell r="E40">
            <v>1</v>
          </cell>
        </row>
        <row r="41">
          <cell r="C41">
            <v>2106</v>
          </cell>
          <cell r="D41" t="str">
            <v>伊　藤　杏　菜</v>
          </cell>
          <cell r="E41">
            <v>1</v>
          </cell>
        </row>
        <row r="42">
          <cell r="C42">
            <v>2107</v>
          </cell>
        </row>
        <row r="43">
          <cell r="C43">
            <v>2108</v>
          </cell>
        </row>
        <row r="44">
          <cell r="C44">
            <v>2200</v>
          </cell>
          <cell r="D44" t="str">
            <v>鳥　井　拓　弥</v>
          </cell>
          <cell r="F44" t="str">
            <v>由利</v>
          </cell>
          <cell r="H44" t="str">
            <v>秋田県立由利高等学校</v>
          </cell>
          <cell r="I44" t="str">
            <v>秋田県</v>
          </cell>
          <cell r="J44" t="str">
            <v>秋田県第２</v>
          </cell>
        </row>
        <row r="45">
          <cell r="C45">
            <v>2201</v>
          </cell>
          <cell r="D45" t="str">
            <v>木　内　あ　み</v>
          </cell>
          <cell r="E45">
            <v>2</v>
          </cell>
        </row>
        <row r="46">
          <cell r="C46">
            <v>2202</v>
          </cell>
          <cell r="D46" t="str">
            <v>金　子　莉　奈</v>
          </cell>
          <cell r="E46">
            <v>2</v>
          </cell>
        </row>
        <row r="47">
          <cell r="C47">
            <v>2203</v>
          </cell>
          <cell r="D47" t="str">
            <v>佐々木　菜　緒</v>
          </cell>
          <cell r="E47">
            <v>2</v>
          </cell>
        </row>
        <row r="48">
          <cell r="C48">
            <v>2204</v>
          </cell>
          <cell r="D48" t="str">
            <v>佐々木　柚　那</v>
          </cell>
          <cell r="E48">
            <v>2</v>
          </cell>
        </row>
        <row r="49">
          <cell r="C49">
            <v>2205</v>
          </cell>
          <cell r="D49" t="str">
            <v>小　川　菜　月</v>
          </cell>
          <cell r="E49">
            <v>1</v>
          </cell>
        </row>
        <row r="50">
          <cell r="C50">
            <v>2206</v>
          </cell>
          <cell r="D50" t="str">
            <v>佐　藤　沙　耶</v>
          </cell>
          <cell r="E50">
            <v>1</v>
          </cell>
        </row>
        <row r="51">
          <cell r="C51">
            <v>2207</v>
          </cell>
          <cell r="D51" t="str">
            <v>佐　藤　未　羽</v>
          </cell>
          <cell r="E51">
            <v>1</v>
          </cell>
        </row>
        <row r="52">
          <cell r="C52">
            <v>2208</v>
          </cell>
          <cell r="D52" t="str">
            <v>菊　地　菜　美</v>
          </cell>
          <cell r="E52">
            <v>1</v>
          </cell>
        </row>
        <row r="53">
          <cell r="C53">
            <v>2300</v>
          </cell>
          <cell r="D53" t="str">
            <v>田　口　琢　央</v>
          </cell>
          <cell r="F53" t="str">
            <v>秋田</v>
          </cell>
          <cell r="H53" t="str">
            <v>秋田県立秋田高等学校</v>
          </cell>
          <cell r="I53" t="str">
            <v>秋田県</v>
          </cell>
          <cell r="J53" t="str">
            <v>秋田県第３</v>
          </cell>
        </row>
        <row r="54">
          <cell r="C54">
            <v>2301</v>
          </cell>
          <cell r="D54" t="str">
            <v>飯　田　良　奈</v>
          </cell>
          <cell r="E54">
            <v>2</v>
          </cell>
        </row>
        <row r="55">
          <cell r="C55">
            <v>2302</v>
          </cell>
          <cell r="D55" t="str">
            <v>本　多　理　玖</v>
          </cell>
          <cell r="E55">
            <v>2</v>
          </cell>
        </row>
        <row r="56">
          <cell r="C56">
            <v>2303</v>
          </cell>
          <cell r="D56" t="str">
            <v>武　藤　詩　乃</v>
          </cell>
          <cell r="E56">
            <v>2</v>
          </cell>
        </row>
        <row r="57">
          <cell r="C57">
            <v>2304</v>
          </cell>
          <cell r="D57" t="str">
            <v>米　田　彩　乃</v>
          </cell>
          <cell r="E57">
            <v>2</v>
          </cell>
        </row>
        <row r="58">
          <cell r="C58">
            <v>2305</v>
          </cell>
          <cell r="D58" t="str">
            <v>齋　藤　美　空</v>
          </cell>
          <cell r="E58">
            <v>1</v>
          </cell>
        </row>
        <row r="59">
          <cell r="C59">
            <v>2306</v>
          </cell>
          <cell r="D59" t="str">
            <v>小　澤　真南帆</v>
          </cell>
          <cell r="E59">
            <v>1</v>
          </cell>
        </row>
        <row r="60">
          <cell r="C60">
            <v>2307</v>
          </cell>
        </row>
        <row r="61">
          <cell r="C61">
            <v>2308</v>
          </cell>
        </row>
        <row r="62">
          <cell r="C62">
            <v>3100</v>
          </cell>
          <cell r="D62" t="str">
            <v>今　井　智　大</v>
          </cell>
          <cell r="F62" t="str">
            <v>専大北上</v>
          </cell>
          <cell r="H62" t="str">
            <v>専修大学北上高等学校</v>
          </cell>
          <cell r="I62" t="str">
            <v>岩手県</v>
          </cell>
          <cell r="J62" t="str">
            <v>岩手県第１</v>
          </cell>
        </row>
        <row r="63">
          <cell r="C63">
            <v>3101</v>
          </cell>
          <cell r="D63" t="str">
            <v>千　葉　満　月</v>
          </cell>
          <cell r="E63">
            <v>2</v>
          </cell>
        </row>
        <row r="64">
          <cell r="C64">
            <v>3102</v>
          </cell>
          <cell r="D64" t="str">
            <v>小　池　香　月</v>
          </cell>
          <cell r="E64">
            <v>2</v>
          </cell>
        </row>
        <row r="65">
          <cell r="C65">
            <v>3103</v>
          </cell>
          <cell r="D65" t="str">
            <v>桑　島　佑　奈</v>
          </cell>
          <cell r="E65">
            <v>2</v>
          </cell>
        </row>
        <row r="66">
          <cell r="C66">
            <v>3104</v>
          </cell>
          <cell r="D66" t="str">
            <v>菊　池　苑　子</v>
          </cell>
          <cell r="E66">
            <v>1</v>
          </cell>
        </row>
        <row r="67">
          <cell r="C67">
            <v>3105</v>
          </cell>
        </row>
        <row r="68">
          <cell r="C68">
            <v>3106</v>
          </cell>
        </row>
        <row r="69">
          <cell r="C69">
            <v>3107</v>
          </cell>
        </row>
        <row r="70">
          <cell r="C70">
            <v>3108</v>
          </cell>
        </row>
        <row r="71">
          <cell r="C71">
            <v>3200</v>
          </cell>
          <cell r="D71" t="str">
            <v>尾　形　真　也</v>
          </cell>
          <cell r="F71" t="str">
            <v>宮古商業</v>
          </cell>
          <cell r="H71" t="str">
            <v>岩手県立宮古商業高等学校</v>
          </cell>
          <cell r="I71" t="str">
            <v>岩手県</v>
          </cell>
          <cell r="J71" t="str">
            <v>岩手県第２</v>
          </cell>
        </row>
        <row r="72">
          <cell r="C72">
            <v>3201</v>
          </cell>
          <cell r="D72" t="str">
            <v>山　下　ま　な</v>
          </cell>
          <cell r="E72">
            <v>2</v>
          </cell>
        </row>
        <row r="73">
          <cell r="C73">
            <v>3202</v>
          </cell>
          <cell r="D73" t="str">
            <v>山　下　ゆ　な</v>
          </cell>
          <cell r="E73">
            <v>2</v>
          </cell>
        </row>
        <row r="74">
          <cell r="C74">
            <v>3203</v>
          </cell>
          <cell r="D74" t="str">
            <v>小　林　美　優</v>
          </cell>
          <cell r="E74">
            <v>1</v>
          </cell>
        </row>
        <row r="75">
          <cell r="C75">
            <v>3204</v>
          </cell>
          <cell r="D75" t="str">
            <v>小　林　遼　香</v>
          </cell>
          <cell r="E75">
            <v>1</v>
          </cell>
        </row>
        <row r="76">
          <cell r="C76">
            <v>3205</v>
          </cell>
          <cell r="D76" t="str">
            <v>小野寺　美　羽</v>
          </cell>
          <cell r="E76">
            <v>1</v>
          </cell>
        </row>
        <row r="77">
          <cell r="C77">
            <v>3206</v>
          </cell>
          <cell r="D77" t="str">
            <v>佐々木　優　花</v>
          </cell>
          <cell r="E77">
            <v>1</v>
          </cell>
        </row>
        <row r="78">
          <cell r="C78">
            <v>3207</v>
          </cell>
          <cell r="D78" t="str">
            <v>下　野　妃　菜</v>
          </cell>
          <cell r="E78">
            <v>1</v>
          </cell>
        </row>
        <row r="79">
          <cell r="C79">
            <v>3208</v>
          </cell>
        </row>
        <row r="80">
          <cell r="C80">
            <v>3300</v>
          </cell>
          <cell r="D80" t="str">
            <v>須　藤　晃　司</v>
          </cell>
          <cell r="F80" t="str">
            <v>宮古</v>
          </cell>
          <cell r="H80" t="str">
            <v>岩手県立宮古高等学校</v>
          </cell>
          <cell r="I80" t="str">
            <v>岩手県</v>
          </cell>
          <cell r="J80" t="str">
            <v>岩手県第３</v>
          </cell>
        </row>
        <row r="81">
          <cell r="C81">
            <v>3301</v>
          </cell>
          <cell r="D81" t="str">
            <v>須　藤　麻　友</v>
          </cell>
          <cell r="E81">
            <v>2</v>
          </cell>
        </row>
        <row r="82">
          <cell r="C82">
            <v>3302</v>
          </cell>
          <cell r="D82" t="str">
            <v>白　石　華　彩</v>
          </cell>
          <cell r="E82">
            <v>1</v>
          </cell>
        </row>
        <row r="83">
          <cell r="C83">
            <v>3303</v>
          </cell>
          <cell r="D83" t="str">
            <v>松　田　凜　花</v>
          </cell>
          <cell r="E83">
            <v>2</v>
          </cell>
        </row>
        <row r="84">
          <cell r="C84">
            <v>3304</v>
          </cell>
          <cell r="D84" t="str">
            <v>吉　水　琴　乃</v>
          </cell>
          <cell r="E84">
            <v>2</v>
          </cell>
        </row>
        <row r="85">
          <cell r="C85">
            <v>3305</v>
          </cell>
        </row>
        <row r="86">
          <cell r="C86">
            <v>3306</v>
          </cell>
        </row>
        <row r="87">
          <cell r="C87">
            <v>3307</v>
          </cell>
        </row>
        <row r="88">
          <cell r="C88">
            <v>3308</v>
          </cell>
        </row>
        <row r="89">
          <cell r="C89">
            <v>4100</v>
          </cell>
          <cell r="D89" t="str">
            <v>佐　藤　雄　二</v>
          </cell>
          <cell r="F89" t="str">
            <v>ウルスラ</v>
          </cell>
          <cell r="H89" t="str">
            <v>聖ウルスラ学院英智高等学校</v>
          </cell>
          <cell r="I89" t="str">
            <v>宮城県</v>
          </cell>
          <cell r="J89" t="str">
            <v>宮城県第１</v>
          </cell>
        </row>
        <row r="90">
          <cell r="C90">
            <v>4101</v>
          </cell>
          <cell r="D90" t="str">
            <v>小　泉　陽　菜</v>
          </cell>
          <cell r="E90">
            <v>2</v>
          </cell>
        </row>
        <row r="91">
          <cell r="C91">
            <v>4102</v>
          </cell>
          <cell r="D91" t="str">
            <v>本　多　芹　菜</v>
          </cell>
          <cell r="E91">
            <v>2</v>
          </cell>
        </row>
        <row r="92">
          <cell r="C92">
            <v>4103</v>
          </cell>
          <cell r="D92" t="str">
            <v>青　山　エ　マ</v>
          </cell>
          <cell r="E92">
            <v>2</v>
          </cell>
        </row>
        <row r="93">
          <cell r="C93">
            <v>4104</v>
          </cell>
          <cell r="D93" t="str">
            <v>坂　井　美　優</v>
          </cell>
          <cell r="E93">
            <v>2</v>
          </cell>
        </row>
        <row r="94">
          <cell r="C94">
            <v>4105</v>
          </cell>
          <cell r="D94" t="str">
            <v>渡　辺　果　林</v>
          </cell>
          <cell r="E94">
            <v>2</v>
          </cell>
        </row>
        <row r="95">
          <cell r="C95">
            <v>4106</v>
          </cell>
          <cell r="D95" t="str">
            <v>福　原　亜　希</v>
          </cell>
          <cell r="E95">
            <v>1</v>
          </cell>
        </row>
        <row r="96">
          <cell r="C96">
            <v>4107</v>
          </cell>
          <cell r="D96" t="str">
            <v>藤　門　凛　果</v>
          </cell>
          <cell r="E96">
            <v>1</v>
          </cell>
        </row>
        <row r="97">
          <cell r="C97">
            <v>4108</v>
          </cell>
          <cell r="D97" t="str">
            <v>三　浦　亜加莉</v>
          </cell>
          <cell r="E97">
            <v>1</v>
          </cell>
        </row>
        <row r="98">
          <cell r="C98">
            <v>4200</v>
          </cell>
          <cell r="D98" t="str">
            <v>岡　崎　千恵美</v>
          </cell>
          <cell r="F98" t="str">
            <v>聖和学園</v>
          </cell>
          <cell r="H98" t="str">
            <v>聖和学園高等学校</v>
          </cell>
          <cell r="I98" t="str">
            <v>宮城県</v>
          </cell>
          <cell r="J98" t="str">
            <v>宮城県第２</v>
          </cell>
        </row>
        <row r="99">
          <cell r="C99">
            <v>4201</v>
          </cell>
          <cell r="D99" t="str">
            <v>三　澤　実　由</v>
          </cell>
          <cell r="E99">
            <v>2</v>
          </cell>
        </row>
        <row r="100">
          <cell r="C100">
            <v>4202</v>
          </cell>
          <cell r="D100" t="str">
            <v>遠　藤　希　来</v>
          </cell>
          <cell r="E100">
            <v>2</v>
          </cell>
        </row>
        <row r="101">
          <cell r="C101">
            <v>4203</v>
          </cell>
          <cell r="D101" t="str">
            <v>岩　本　愛　生</v>
          </cell>
          <cell r="E101">
            <v>2</v>
          </cell>
        </row>
        <row r="102">
          <cell r="C102">
            <v>4204</v>
          </cell>
          <cell r="D102" t="str">
            <v>相　澤　琴　美</v>
          </cell>
          <cell r="E102">
            <v>1</v>
          </cell>
        </row>
        <row r="103">
          <cell r="C103">
            <v>4205</v>
          </cell>
          <cell r="D103" t="str">
            <v>近　藤　愛　花</v>
          </cell>
          <cell r="E103">
            <v>1</v>
          </cell>
        </row>
        <row r="104">
          <cell r="C104">
            <v>4206</v>
          </cell>
          <cell r="D104" t="str">
            <v>木　村　花　暢</v>
          </cell>
          <cell r="E104">
            <v>1</v>
          </cell>
        </row>
        <row r="105">
          <cell r="C105">
            <v>4207</v>
          </cell>
          <cell r="D105" t="str">
            <v>菊　地　恋　夏</v>
          </cell>
          <cell r="E105">
            <v>1</v>
          </cell>
        </row>
        <row r="106">
          <cell r="C106">
            <v>4208</v>
          </cell>
          <cell r="D106" t="str">
            <v>佐々木　歩　花</v>
          </cell>
          <cell r="E106">
            <v>1</v>
          </cell>
        </row>
        <row r="107">
          <cell r="C107">
            <v>4300</v>
          </cell>
          <cell r="D107" t="str">
            <v>松　本　　　玄</v>
          </cell>
          <cell r="F107" t="str">
            <v>利府</v>
          </cell>
          <cell r="H107" t="str">
            <v>宮城県利府高等学校</v>
          </cell>
          <cell r="I107" t="str">
            <v>宮城県</v>
          </cell>
          <cell r="J107" t="str">
            <v>宮城県第３</v>
          </cell>
        </row>
        <row r="108">
          <cell r="C108">
            <v>4301</v>
          </cell>
          <cell r="D108" t="str">
            <v>針　生　　　凜</v>
          </cell>
          <cell r="E108">
            <v>2</v>
          </cell>
        </row>
        <row r="109">
          <cell r="C109">
            <v>4302</v>
          </cell>
          <cell r="D109" t="str">
            <v>佐　藤　華　耶</v>
          </cell>
          <cell r="E109">
            <v>2</v>
          </cell>
        </row>
        <row r="110">
          <cell r="C110">
            <v>4303</v>
          </cell>
          <cell r="D110" t="str">
            <v>鈴　木　里　桜</v>
          </cell>
          <cell r="E110">
            <v>2</v>
          </cell>
        </row>
        <row r="111">
          <cell r="C111">
            <v>4304</v>
          </cell>
          <cell r="D111" t="str">
            <v>高　村　愛　璃</v>
          </cell>
          <cell r="E111">
            <v>2</v>
          </cell>
        </row>
        <row r="112">
          <cell r="C112">
            <v>4305</v>
          </cell>
          <cell r="D112" t="str">
            <v>長谷川　彩　萌</v>
          </cell>
          <cell r="E112">
            <v>1</v>
          </cell>
        </row>
        <row r="113">
          <cell r="C113">
            <v>4306</v>
          </cell>
          <cell r="D113" t="str">
            <v>赤　間　さくら</v>
          </cell>
          <cell r="E113">
            <v>1</v>
          </cell>
        </row>
        <row r="114">
          <cell r="C114">
            <v>4307</v>
          </cell>
          <cell r="D114" t="str">
            <v>髙　橋　潮　莉</v>
          </cell>
          <cell r="E114">
            <v>1</v>
          </cell>
        </row>
        <row r="115">
          <cell r="C115">
            <v>4308</v>
          </cell>
          <cell r="D115" t="str">
            <v>小　関　真　由</v>
          </cell>
          <cell r="E115">
            <v>1</v>
          </cell>
        </row>
        <row r="116">
          <cell r="C116">
            <v>5100</v>
          </cell>
          <cell r="D116" t="str">
            <v>布　川　友　昭</v>
          </cell>
          <cell r="F116" t="str">
            <v>山形城北</v>
          </cell>
          <cell r="H116" t="str">
            <v>山形城北高等学校</v>
          </cell>
          <cell r="I116" t="str">
            <v>山形県</v>
          </cell>
          <cell r="J116" t="str">
            <v>山形県第１</v>
          </cell>
        </row>
        <row r="117">
          <cell r="C117">
            <v>5101</v>
          </cell>
          <cell r="D117" t="str">
            <v>伊　藤　穂南美</v>
          </cell>
          <cell r="E117">
            <v>2</v>
          </cell>
        </row>
        <row r="118">
          <cell r="C118">
            <v>5102</v>
          </cell>
          <cell r="D118" t="str">
            <v>齊　藤　結　理</v>
          </cell>
          <cell r="E118">
            <v>2</v>
          </cell>
        </row>
        <row r="119">
          <cell r="C119">
            <v>5103</v>
          </cell>
          <cell r="D119" t="str">
            <v>大　浦　愛　奈</v>
          </cell>
          <cell r="E119">
            <v>1</v>
          </cell>
        </row>
        <row r="120">
          <cell r="C120">
            <v>5104</v>
          </cell>
          <cell r="D120" t="str">
            <v>黒　田　沙　詠</v>
          </cell>
          <cell r="E120">
            <v>1</v>
          </cell>
        </row>
        <row r="121">
          <cell r="C121">
            <v>5105</v>
          </cell>
          <cell r="D121" t="str">
            <v>坂　野　花　月</v>
          </cell>
          <cell r="E121">
            <v>1</v>
          </cell>
        </row>
        <row r="122">
          <cell r="C122">
            <v>5106</v>
          </cell>
          <cell r="D122" t="str">
            <v>佐々木　優　衣</v>
          </cell>
          <cell r="E122">
            <v>1</v>
          </cell>
        </row>
        <row r="123">
          <cell r="C123">
            <v>5107</v>
          </cell>
        </row>
        <row r="124">
          <cell r="C124">
            <v>5108</v>
          </cell>
        </row>
        <row r="125">
          <cell r="C125">
            <v>5200</v>
          </cell>
          <cell r="D125" t="str">
            <v>舟　山　健　介</v>
          </cell>
          <cell r="F125" t="str">
            <v>米沢中央</v>
          </cell>
          <cell r="H125" t="str">
            <v>米沢中央高等学校</v>
          </cell>
          <cell r="I125" t="str">
            <v>山形県</v>
          </cell>
          <cell r="J125" t="str">
            <v>山形県第２</v>
          </cell>
        </row>
        <row r="126">
          <cell r="C126">
            <v>5201</v>
          </cell>
          <cell r="D126" t="str">
            <v>橋　本　実　子</v>
          </cell>
          <cell r="E126">
            <v>2</v>
          </cell>
        </row>
        <row r="127">
          <cell r="C127">
            <v>5202</v>
          </cell>
          <cell r="D127" t="str">
            <v>佐々木　り　こ</v>
          </cell>
          <cell r="E127">
            <v>2</v>
          </cell>
        </row>
        <row r="128">
          <cell r="C128">
            <v>5203</v>
          </cell>
          <cell r="D128" t="str">
            <v>高　橋　碧　唯</v>
          </cell>
          <cell r="E128">
            <v>1</v>
          </cell>
        </row>
        <row r="129">
          <cell r="C129">
            <v>5204</v>
          </cell>
          <cell r="D129" t="str">
            <v>松　岡　明日実</v>
          </cell>
          <cell r="E129">
            <v>1</v>
          </cell>
        </row>
        <row r="130">
          <cell r="C130">
            <v>5205</v>
          </cell>
        </row>
        <row r="131">
          <cell r="C131">
            <v>5206</v>
          </cell>
        </row>
        <row r="132">
          <cell r="C132">
            <v>5207</v>
          </cell>
        </row>
        <row r="133">
          <cell r="C133">
            <v>5208</v>
          </cell>
        </row>
        <row r="134">
          <cell r="C134">
            <v>5300</v>
          </cell>
          <cell r="D134" t="str">
            <v>池　田　　　健</v>
          </cell>
          <cell r="F134" t="str">
            <v>鶴岡北</v>
          </cell>
          <cell r="H134" t="str">
            <v>山形県立鶴岡北高等学校</v>
          </cell>
          <cell r="I134" t="str">
            <v>山形県</v>
          </cell>
          <cell r="J134" t="str">
            <v>山形県第３</v>
          </cell>
        </row>
        <row r="135">
          <cell r="C135">
            <v>5301</v>
          </cell>
          <cell r="D135" t="str">
            <v>小　島　　　藍</v>
          </cell>
          <cell r="E135">
            <v>2</v>
          </cell>
        </row>
        <row r="136">
          <cell r="C136">
            <v>5302</v>
          </cell>
          <cell r="D136" t="str">
            <v>佐　藤　悠　乃</v>
          </cell>
          <cell r="E136">
            <v>2</v>
          </cell>
        </row>
        <row r="137">
          <cell r="C137">
            <v>5303</v>
          </cell>
          <cell r="D137" t="str">
            <v>神　林　乃　羽</v>
          </cell>
          <cell r="E137">
            <v>2</v>
          </cell>
        </row>
        <row r="138">
          <cell r="C138">
            <v>5304</v>
          </cell>
          <cell r="D138" t="str">
            <v>飯　野　夏　帆</v>
          </cell>
          <cell r="E138">
            <v>2</v>
          </cell>
        </row>
        <row r="139">
          <cell r="C139">
            <v>5305</v>
          </cell>
        </row>
        <row r="140">
          <cell r="C140">
            <v>5306</v>
          </cell>
        </row>
        <row r="141">
          <cell r="C141">
            <v>5307</v>
          </cell>
        </row>
        <row r="142">
          <cell r="C142">
            <v>5308</v>
          </cell>
        </row>
        <row r="143">
          <cell r="C143">
            <v>6100</v>
          </cell>
          <cell r="D143" t="str">
            <v>小　林　直　哉</v>
          </cell>
          <cell r="F143" t="str">
            <v>桜の聖母</v>
          </cell>
          <cell r="H143" t="str">
            <v>桜の聖母学院高等学校</v>
          </cell>
          <cell r="I143" t="str">
            <v>福島県</v>
          </cell>
          <cell r="J143" t="str">
            <v>福島県第１</v>
          </cell>
        </row>
        <row r="144">
          <cell r="C144">
            <v>6101</v>
          </cell>
          <cell r="D144" t="str">
            <v>原　田　優　芽</v>
          </cell>
          <cell r="E144">
            <v>2</v>
          </cell>
        </row>
        <row r="145">
          <cell r="C145">
            <v>6102</v>
          </cell>
          <cell r="D145" t="str">
            <v>菅　野　志　帆</v>
          </cell>
          <cell r="E145">
            <v>2</v>
          </cell>
        </row>
        <row r="146">
          <cell r="C146">
            <v>6103</v>
          </cell>
          <cell r="D146" t="str">
            <v>髙　橋　智　捺</v>
          </cell>
          <cell r="E146">
            <v>2</v>
          </cell>
        </row>
        <row r="147">
          <cell r="C147">
            <v>6104</v>
          </cell>
          <cell r="D147" t="str">
            <v>熊　田　侑　莉</v>
          </cell>
          <cell r="E147">
            <v>1</v>
          </cell>
        </row>
        <row r="148">
          <cell r="C148">
            <v>6105</v>
          </cell>
          <cell r="D148" t="str">
            <v>齋　藤　真　菜</v>
          </cell>
          <cell r="E148">
            <v>1</v>
          </cell>
        </row>
        <row r="149">
          <cell r="C149">
            <v>6106</v>
          </cell>
          <cell r="D149" t="str">
            <v>町　田　千　尋</v>
          </cell>
          <cell r="E149">
            <v>1</v>
          </cell>
        </row>
        <row r="150">
          <cell r="C150">
            <v>6107</v>
          </cell>
          <cell r="D150" t="str">
            <v>安　原　亜　由</v>
          </cell>
          <cell r="E150">
            <v>1</v>
          </cell>
        </row>
        <row r="151">
          <cell r="C151">
            <v>6108</v>
          </cell>
        </row>
        <row r="152">
          <cell r="C152">
            <v>6200</v>
          </cell>
          <cell r="D152" t="str">
            <v>深　谷　純　子</v>
          </cell>
          <cell r="F152" t="str">
            <v>郡女大附</v>
          </cell>
          <cell r="H152" t="str">
            <v>郡山女子大学附属高等学校</v>
          </cell>
          <cell r="I152" t="str">
            <v>福島県</v>
          </cell>
          <cell r="J152" t="str">
            <v>福島県第２</v>
          </cell>
        </row>
        <row r="153">
          <cell r="C153">
            <v>6201</v>
          </cell>
          <cell r="D153" t="str">
            <v>國　分　陽　奈</v>
          </cell>
          <cell r="E153">
            <v>2</v>
          </cell>
        </row>
        <row r="154">
          <cell r="C154">
            <v>6202</v>
          </cell>
          <cell r="D154" t="str">
            <v>伊　藤　　　笑</v>
          </cell>
          <cell r="E154">
            <v>2</v>
          </cell>
        </row>
        <row r="155">
          <cell r="C155">
            <v>6203</v>
          </cell>
          <cell r="D155" t="str">
            <v>髙　橋　海　里</v>
          </cell>
          <cell r="E155">
            <v>2</v>
          </cell>
        </row>
        <row r="156">
          <cell r="C156">
            <v>6204</v>
          </cell>
          <cell r="D156" t="str">
            <v>若　松　優　希</v>
          </cell>
          <cell r="E156">
            <v>2</v>
          </cell>
        </row>
        <row r="157">
          <cell r="C157">
            <v>6205</v>
          </cell>
          <cell r="D157" t="str">
            <v>伊　藤　さやか</v>
          </cell>
          <cell r="E157">
            <v>1</v>
          </cell>
        </row>
        <row r="158">
          <cell r="C158">
            <v>6206</v>
          </cell>
          <cell r="D158" t="str">
            <v>酒　井　夏　海</v>
          </cell>
          <cell r="E158">
            <v>1</v>
          </cell>
        </row>
        <row r="159">
          <cell r="C159">
            <v>6207</v>
          </cell>
          <cell r="D159" t="str">
            <v>小　池　和　妃</v>
          </cell>
          <cell r="E159">
            <v>1</v>
          </cell>
        </row>
        <row r="160">
          <cell r="C160">
            <v>6208</v>
          </cell>
          <cell r="D160" t="str">
            <v>中　村　　　絢</v>
          </cell>
          <cell r="E160">
            <v>1</v>
          </cell>
        </row>
        <row r="161">
          <cell r="C161">
            <v>6300</v>
          </cell>
          <cell r="D161" t="str">
            <v>熊　谷　雄　太</v>
          </cell>
          <cell r="F161" t="str">
            <v>磐城第一</v>
          </cell>
          <cell r="H161" t="str">
            <v>福島県磐城第一高等学校</v>
          </cell>
          <cell r="I161" t="str">
            <v>福島県</v>
          </cell>
          <cell r="J161" t="str">
            <v>福島県第３</v>
          </cell>
        </row>
        <row r="162">
          <cell r="C162">
            <v>6301</v>
          </cell>
          <cell r="D162" t="str">
            <v>石　橋　涼　香</v>
          </cell>
          <cell r="E162">
            <v>2</v>
          </cell>
        </row>
        <row r="163">
          <cell r="C163">
            <v>6302</v>
          </cell>
          <cell r="D163" t="str">
            <v>鈴　木　茉　那</v>
          </cell>
          <cell r="E163">
            <v>2</v>
          </cell>
        </row>
        <row r="164">
          <cell r="C164">
            <v>6303</v>
          </cell>
          <cell r="D164" t="str">
            <v>蛭　田　こころ</v>
          </cell>
          <cell r="E164">
            <v>2</v>
          </cell>
        </row>
        <row r="165">
          <cell r="C165">
            <v>6304</v>
          </cell>
          <cell r="D165" t="str">
            <v>伊　藤　乃　愛</v>
          </cell>
          <cell r="E165">
            <v>1</v>
          </cell>
        </row>
        <row r="166">
          <cell r="C166">
            <v>6305</v>
          </cell>
          <cell r="D166" t="str">
            <v>坂　本　千梨花</v>
          </cell>
          <cell r="E166">
            <v>1</v>
          </cell>
        </row>
        <row r="167">
          <cell r="C167">
            <v>6306</v>
          </cell>
        </row>
        <row r="168">
          <cell r="C168">
            <v>6307</v>
          </cell>
        </row>
        <row r="169">
          <cell r="C169">
            <v>6308</v>
          </cell>
        </row>
        <row r="170">
          <cell r="C170">
            <v>7100</v>
          </cell>
        </row>
        <row r="171">
          <cell r="C171">
            <v>7101</v>
          </cell>
        </row>
        <row r="172">
          <cell r="C172">
            <v>7102</v>
          </cell>
        </row>
        <row r="173">
          <cell r="C173">
            <v>7103</v>
          </cell>
        </row>
        <row r="174">
          <cell r="C174">
            <v>7104</v>
          </cell>
        </row>
        <row r="175">
          <cell r="C175">
            <v>7105</v>
          </cell>
        </row>
        <row r="176">
          <cell r="C176">
            <v>7106</v>
          </cell>
        </row>
        <row r="177">
          <cell r="C177">
            <v>7107</v>
          </cell>
        </row>
        <row r="178">
          <cell r="C178">
            <v>7108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6">
          <cell r="F36">
            <v>11</v>
          </cell>
          <cell r="H36">
            <v>145</v>
          </cell>
          <cell r="J36">
            <v>89</v>
          </cell>
          <cell r="L36">
            <v>3</v>
          </cell>
        </row>
      </sheetData>
      <sheetData sheetId="16">
        <row r="6">
          <cell r="F6">
            <v>9</v>
          </cell>
          <cell r="H6">
            <v>99</v>
          </cell>
          <cell r="J6">
            <v>49</v>
          </cell>
          <cell r="L6">
            <v>0</v>
          </cell>
        </row>
      </sheetData>
      <sheetData sheetId="17">
        <row r="6">
          <cell r="F6">
            <v>9</v>
          </cell>
          <cell r="H6">
            <v>116</v>
          </cell>
          <cell r="J6">
            <v>69</v>
          </cell>
          <cell r="L6">
            <v>1</v>
          </cell>
        </row>
      </sheetData>
      <sheetData sheetId="18">
        <row r="64">
          <cell r="F64">
            <v>3</v>
          </cell>
          <cell r="K64">
            <v>2</v>
          </cell>
          <cell r="X64">
            <v>3</v>
          </cell>
          <cell r="AC64">
            <v>0</v>
          </cell>
          <cell r="AP64">
            <v>2</v>
          </cell>
          <cell r="AU64">
            <v>3</v>
          </cell>
        </row>
        <row r="94">
          <cell r="F94">
            <v>0</v>
          </cell>
          <cell r="K94">
            <v>3</v>
          </cell>
          <cell r="X94">
            <v>1</v>
          </cell>
          <cell r="AC94">
            <v>3</v>
          </cell>
          <cell r="AP94">
            <v>1</v>
          </cell>
          <cell r="AU94">
            <v>3</v>
          </cell>
        </row>
        <row r="125">
          <cell r="F125">
            <v>0</v>
          </cell>
          <cell r="K125">
            <v>3</v>
          </cell>
          <cell r="X125">
            <v>0</v>
          </cell>
          <cell r="AC125">
            <v>3</v>
          </cell>
          <cell r="AP125">
            <v>3</v>
          </cell>
          <cell r="AU125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参加名簿"/>
      <sheetName val="参加名簿２"/>
      <sheetName val="Ａブロック"/>
      <sheetName val="Ｂブロック"/>
      <sheetName val="Cブロック"/>
      <sheetName val="決勝T (プロ用)"/>
      <sheetName val="決勝T"/>
      <sheetName val="第１試合"/>
      <sheetName val="第２試合"/>
      <sheetName val="第３試合"/>
      <sheetName val="第４試合"/>
      <sheetName val="第５試合"/>
      <sheetName val="順位決定戦(改訂版)"/>
      <sheetName val="Ｂブロック (2)"/>
      <sheetName val="リーグ成績"/>
      <sheetName val="リーグ成績 (A)"/>
      <sheetName val="リーグ成績 (B)"/>
      <sheetName val="リーグ成績 (C)"/>
      <sheetName val="同率順位"/>
      <sheetName val="決勝T (14)"/>
      <sheetName val="決勝T (57)"/>
      <sheetName val="決勝T (8)"/>
      <sheetName val="順位決定戦"/>
      <sheetName val="年報用"/>
      <sheetName val="順位結果"/>
      <sheetName val="成績発表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6">
          <cell r="F36">
            <v>9</v>
          </cell>
          <cell r="H36">
            <v>99</v>
          </cell>
          <cell r="J36">
            <v>50</v>
          </cell>
          <cell r="L36">
            <v>0</v>
          </cell>
        </row>
      </sheetData>
      <sheetData sheetId="11">
        <row r="6">
          <cell r="F6">
            <v>10</v>
          </cell>
          <cell r="H6">
            <v>132</v>
          </cell>
          <cell r="J6">
            <v>94</v>
          </cell>
          <cell r="L6">
            <v>3</v>
          </cell>
        </row>
      </sheetData>
      <sheetData sheetId="12">
        <row r="6">
          <cell r="F6">
            <v>9</v>
          </cell>
          <cell r="H6">
            <v>99</v>
          </cell>
          <cell r="J6">
            <v>53</v>
          </cell>
          <cell r="L6">
            <v>0</v>
          </cell>
        </row>
      </sheetData>
      <sheetData sheetId="13">
        <row r="4">
          <cell r="F4">
            <v>3</v>
          </cell>
          <cell r="K4">
            <v>2</v>
          </cell>
          <cell r="X4">
            <v>3</v>
          </cell>
          <cell r="AC4">
            <v>0</v>
          </cell>
          <cell r="AP4">
            <v>3</v>
          </cell>
          <cell r="AU4">
            <v>1</v>
          </cell>
        </row>
        <row r="34">
          <cell r="F34">
            <v>0</v>
          </cell>
          <cell r="K34">
            <v>3</v>
          </cell>
          <cell r="X34">
            <v>3</v>
          </cell>
          <cell r="AC34">
            <v>2</v>
          </cell>
          <cell r="AP34">
            <v>3</v>
          </cell>
          <cell r="AU34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9F07-88FF-49CC-92FA-E6327DF91EDF}">
  <sheetPr>
    <tabColor rgb="FFFF0000"/>
    <pageSetUpPr fitToPage="1"/>
  </sheetPr>
  <dimension ref="A1:J14"/>
  <sheetViews>
    <sheetView tabSelected="1" view="pageBreakPreview" zoomScale="80" zoomScaleNormal="100" zoomScaleSheetLayoutView="80" workbookViewId="0">
      <selection activeCell="E10" sqref="E10"/>
    </sheetView>
  </sheetViews>
  <sheetFormatPr defaultColWidth="15.5" defaultRowHeight="13" x14ac:dyDescent="0.55000000000000004"/>
  <cols>
    <col min="1" max="1" width="13.83203125" style="419" customWidth="1"/>
    <col min="2" max="3" width="15.5" style="419"/>
    <col min="4" max="4" width="13.75" style="419" customWidth="1"/>
    <col min="5" max="5" width="6.1640625" style="419" customWidth="1"/>
    <col min="6" max="255" width="15.5" style="419"/>
    <col min="256" max="256" width="7.6640625" style="419" customWidth="1"/>
    <col min="257" max="257" width="4.33203125" style="419" customWidth="1"/>
    <col min="258" max="258" width="13.83203125" style="419" customWidth="1"/>
    <col min="259" max="260" width="15.5" style="419"/>
    <col min="261" max="261" width="13.75" style="419" customWidth="1"/>
    <col min="262" max="511" width="15.5" style="419"/>
    <col min="512" max="512" width="7.6640625" style="419" customWidth="1"/>
    <col min="513" max="513" width="4.33203125" style="419" customWidth="1"/>
    <col min="514" max="514" width="13.83203125" style="419" customWidth="1"/>
    <col min="515" max="516" width="15.5" style="419"/>
    <col min="517" max="517" width="13.75" style="419" customWidth="1"/>
    <col min="518" max="767" width="15.5" style="419"/>
    <col min="768" max="768" width="7.6640625" style="419" customWidth="1"/>
    <col min="769" max="769" width="4.33203125" style="419" customWidth="1"/>
    <col min="770" max="770" width="13.83203125" style="419" customWidth="1"/>
    <col min="771" max="772" width="15.5" style="419"/>
    <col min="773" max="773" width="13.75" style="419" customWidth="1"/>
    <col min="774" max="1023" width="15.5" style="419"/>
    <col min="1024" max="1024" width="7.6640625" style="419" customWidth="1"/>
    <col min="1025" max="1025" width="4.33203125" style="419" customWidth="1"/>
    <col min="1026" max="1026" width="13.83203125" style="419" customWidth="1"/>
    <col min="1027" max="1028" width="15.5" style="419"/>
    <col min="1029" max="1029" width="13.75" style="419" customWidth="1"/>
    <col min="1030" max="1279" width="15.5" style="419"/>
    <col min="1280" max="1280" width="7.6640625" style="419" customWidth="1"/>
    <col min="1281" max="1281" width="4.33203125" style="419" customWidth="1"/>
    <col min="1282" max="1282" width="13.83203125" style="419" customWidth="1"/>
    <col min="1283" max="1284" width="15.5" style="419"/>
    <col min="1285" max="1285" width="13.75" style="419" customWidth="1"/>
    <col min="1286" max="1535" width="15.5" style="419"/>
    <col min="1536" max="1536" width="7.6640625" style="419" customWidth="1"/>
    <col min="1537" max="1537" width="4.33203125" style="419" customWidth="1"/>
    <col min="1538" max="1538" width="13.83203125" style="419" customWidth="1"/>
    <col min="1539" max="1540" width="15.5" style="419"/>
    <col min="1541" max="1541" width="13.75" style="419" customWidth="1"/>
    <col min="1542" max="1791" width="15.5" style="419"/>
    <col min="1792" max="1792" width="7.6640625" style="419" customWidth="1"/>
    <col min="1793" max="1793" width="4.33203125" style="419" customWidth="1"/>
    <col min="1794" max="1794" width="13.83203125" style="419" customWidth="1"/>
    <col min="1795" max="1796" width="15.5" style="419"/>
    <col min="1797" max="1797" width="13.75" style="419" customWidth="1"/>
    <col min="1798" max="2047" width="15.5" style="419"/>
    <col min="2048" max="2048" width="7.6640625" style="419" customWidth="1"/>
    <col min="2049" max="2049" width="4.33203125" style="419" customWidth="1"/>
    <col min="2050" max="2050" width="13.83203125" style="419" customWidth="1"/>
    <col min="2051" max="2052" width="15.5" style="419"/>
    <col min="2053" max="2053" width="13.75" style="419" customWidth="1"/>
    <col min="2054" max="2303" width="15.5" style="419"/>
    <col min="2304" max="2304" width="7.6640625" style="419" customWidth="1"/>
    <col min="2305" max="2305" width="4.33203125" style="419" customWidth="1"/>
    <col min="2306" max="2306" width="13.83203125" style="419" customWidth="1"/>
    <col min="2307" max="2308" width="15.5" style="419"/>
    <col min="2309" max="2309" width="13.75" style="419" customWidth="1"/>
    <col min="2310" max="2559" width="15.5" style="419"/>
    <col min="2560" max="2560" width="7.6640625" style="419" customWidth="1"/>
    <col min="2561" max="2561" width="4.33203125" style="419" customWidth="1"/>
    <col min="2562" max="2562" width="13.83203125" style="419" customWidth="1"/>
    <col min="2563" max="2564" width="15.5" style="419"/>
    <col min="2565" max="2565" width="13.75" style="419" customWidth="1"/>
    <col min="2566" max="2815" width="15.5" style="419"/>
    <col min="2816" max="2816" width="7.6640625" style="419" customWidth="1"/>
    <col min="2817" max="2817" width="4.33203125" style="419" customWidth="1"/>
    <col min="2818" max="2818" width="13.83203125" style="419" customWidth="1"/>
    <col min="2819" max="2820" width="15.5" style="419"/>
    <col min="2821" max="2821" width="13.75" style="419" customWidth="1"/>
    <col min="2822" max="3071" width="15.5" style="419"/>
    <col min="3072" max="3072" width="7.6640625" style="419" customWidth="1"/>
    <col min="3073" max="3073" width="4.33203125" style="419" customWidth="1"/>
    <col min="3074" max="3074" width="13.83203125" style="419" customWidth="1"/>
    <col min="3075" max="3076" width="15.5" style="419"/>
    <col min="3077" max="3077" width="13.75" style="419" customWidth="1"/>
    <col min="3078" max="3327" width="15.5" style="419"/>
    <col min="3328" max="3328" width="7.6640625" style="419" customWidth="1"/>
    <col min="3329" max="3329" width="4.33203125" style="419" customWidth="1"/>
    <col min="3330" max="3330" width="13.83203125" style="419" customWidth="1"/>
    <col min="3331" max="3332" width="15.5" style="419"/>
    <col min="3333" max="3333" width="13.75" style="419" customWidth="1"/>
    <col min="3334" max="3583" width="15.5" style="419"/>
    <col min="3584" max="3584" width="7.6640625" style="419" customWidth="1"/>
    <col min="3585" max="3585" width="4.33203125" style="419" customWidth="1"/>
    <col min="3586" max="3586" width="13.83203125" style="419" customWidth="1"/>
    <col min="3587" max="3588" width="15.5" style="419"/>
    <col min="3589" max="3589" width="13.75" style="419" customWidth="1"/>
    <col min="3590" max="3839" width="15.5" style="419"/>
    <col min="3840" max="3840" width="7.6640625" style="419" customWidth="1"/>
    <col min="3841" max="3841" width="4.33203125" style="419" customWidth="1"/>
    <col min="3842" max="3842" width="13.83203125" style="419" customWidth="1"/>
    <col min="3843" max="3844" width="15.5" style="419"/>
    <col min="3845" max="3845" width="13.75" style="419" customWidth="1"/>
    <col min="3846" max="4095" width="15.5" style="419"/>
    <col min="4096" max="4096" width="7.6640625" style="419" customWidth="1"/>
    <col min="4097" max="4097" width="4.33203125" style="419" customWidth="1"/>
    <col min="4098" max="4098" width="13.83203125" style="419" customWidth="1"/>
    <col min="4099" max="4100" width="15.5" style="419"/>
    <col min="4101" max="4101" width="13.75" style="419" customWidth="1"/>
    <col min="4102" max="4351" width="15.5" style="419"/>
    <col min="4352" max="4352" width="7.6640625" style="419" customWidth="1"/>
    <col min="4353" max="4353" width="4.33203125" style="419" customWidth="1"/>
    <col min="4354" max="4354" width="13.83203125" style="419" customWidth="1"/>
    <col min="4355" max="4356" width="15.5" style="419"/>
    <col min="4357" max="4357" width="13.75" style="419" customWidth="1"/>
    <col min="4358" max="4607" width="15.5" style="419"/>
    <col min="4608" max="4608" width="7.6640625" style="419" customWidth="1"/>
    <col min="4609" max="4609" width="4.33203125" style="419" customWidth="1"/>
    <col min="4610" max="4610" width="13.83203125" style="419" customWidth="1"/>
    <col min="4611" max="4612" width="15.5" style="419"/>
    <col min="4613" max="4613" width="13.75" style="419" customWidth="1"/>
    <col min="4614" max="4863" width="15.5" style="419"/>
    <col min="4864" max="4864" width="7.6640625" style="419" customWidth="1"/>
    <col min="4865" max="4865" width="4.33203125" style="419" customWidth="1"/>
    <col min="4866" max="4866" width="13.83203125" style="419" customWidth="1"/>
    <col min="4867" max="4868" width="15.5" style="419"/>
    <col min="4869" max="4869" width="13.75" style="419" customWidth="1"/>
    <col min="4870" max="5119" width="15.5" style="419"/>
    <col min="5120" max="5120" width="7.6640625" style="419" customWidth="1"/>
    <col min="5121" max="5121" width="4.33203125" style="419" customWidth="1"/>
    <col min="5122" max="5122" width="13.83203125" style="419" customWidth="1"/>
    <col min="5123" max="5124" width="15.5" style="419"/>
    <col min="5125" max="5125" width="13.75" style="419" customWidth="1"/>
    <col min="5126" max="5375" width="15.5" style="419"/>
    <col min="5376" max="5376" width="7.6640625" style="419" customWidth="1"/>
    <col min="5377" max="5377" width="4.33203125" style="419" customWidth="1"/>
    <col min="5378" max="5378" width="13.83203125" style="419" customWidth="1"/>
    <col min="5379" max="5380" width="15.5" style="419"/>
    <col min="5381" max="5381" width="13.75" style="419" customWidth="1"/>
    <col min="5382" max="5631" width="15.5" style="419"/>
    <col min="5632" max="5632" width="7.6640625" style="419" customWidth="1"/>
    <col min="5633" max="5633" width="4.33203125" style="419" customWidth="1"/>
    <col min="5634" max="5634" width="13.83203125" style="419" customWidth="1"/>
    <col min="5635" max="5636" width="15.5" style="419"/>
    <col min="5637" max="5637" width="13.75" style="419" customWidth="1"/>
    <col min="5638" max="5887" width="15.5" style="419"/>
    <col min="5888" max="5888" width="7.6640625" style="419" customWidth="1"/>
    <col min="5889" max="5889" width="4.33203125" style="419" customWidth="1"/>
    <col min="5890" max="5890" width="13.83203125" style="419" customWidth="1"/>
    <col min="5891" max="5892" width="15.5" style="419"/>
    <col min="5893" max="5893" width="13.75" style="419" customWidth="1"/>
    <col min="5894" max="6143" width="15.5" style="419"/>
    <col min="6144" max="6144" width="7.6640625" style="419" customWidth="1"/>
    <col min="6145" max="6145" width="4.33203125" style="419" customWidth="1"/>
    <col min="6146" max="6146" width="13.83203125" style="419" customWidth="1"/>
    <col min="6147" max="6148" width="15.5" style="419"/>
    <col min="6149" max="6149" width="13.75" style="419" customWidth="1"/>
    <col min="6150" max="6399" width="15.5" style="419"/>
    <col min="6400" max="6400" width="7.6640625" style="419" customWidth="1"/>
    <col min="6401" max="6401" width="4.33203125" style="419" customWidth="1"/>
    <col min="6402" max="6402" width="13.83203125" style="419" customWidth="1"/>
    <col min="6403" max="6404" width="15.5" style="419"/>
    <col min="6405" max="6405" width="13.75" style="419" customWidth="1"/>
    <col min="6406" max="6655" width="15.5" style="419"/>
    <col min="6656" max="6656" width="7.6640625" style="419" customWidth="1"/>
    <col min="6657" max="6657" width="4.33203125" style="419" customWidth="1"/>
    <col min="6658" max="6658" width="13.83203125" style="419" customWidth="1"/>
    <col min="6659" max="6660" width="15.5" style="419"/>
    <col min="6661" max="6661" width="13.75" style="419" customWidth="1"/>
    <col min="6662" max="6911" width="15.5" style="419"/>
    <col min="6912" max="6912" width="7.6640625" style="419" customWidth="1"/>
    <col min="6913" max="6913" width="4.33203125" style="419" customWidth="1"/>
    <col min="6914" max="6914" width="13.83203125" style="419" customWidth="1"/>
    <col min="6915" max="6916" width="15.5" style="419"/>
    <col min="6917" max="6917" width="13.75" style="419" customWidth="1"/>
    <col min="6918" max="7167" width="15.5" style="419"/>
    <col min="7168" max="7168" width="7.6640625" style="419" customWidth="1"/>
    <col min="7169" max="7169" width="4.33203125" style="419" customWidth="1"/>
    <col min="7170" max="7170" width="13.83203125" style="419" customWidth="1"/>
    <col min="7171" max="7172" width="15.5" style="419"/>
    <col min="7173" max="7173" width="13.75" style="419" customWidth="1"/>
    <col min="7174" max="7423" width="15.5" style="419"/>
    <col min="7424" max="7424" width="7.6640625" style="419" customWidth="1"/>
    <col min="7425" max="7425" width="4.33203125" style="419" customWidth="1"/>
    <col min="7426" max="7426" width="13.83203125" style="419" customWidth="1"/>
    <col min="7427" max="7428" width="15.5" style="419"/>
    <col min="7429" max="7429" width="13.75" style="419" customWidth="1"/>
    <col min="7430" max="7679" width="15.5" style="419"/>
    <col min="7680" max="7680" width="7.6640625" style="419" customWidth="1"/>
    <col min="7681" max="7681" width="4.33203125" style="419" customWidth="1"/>
    <col min="7682" max="7682" width="13.83203125" style="419" customWidth="1"/>
    <col min="7683" max="7684" width="15.5" style="419"/>
    <col min="7685" max="7685" width="13.75" style="419" customWidth="1"/>
    <col min="7686" max="7935" width="15.5" style="419"/>
    <col min="7936" max="7936" width="7.6640625" style="419" customWidth="1"/>
    <col min="7937" max="7937" width="4.33203125" style="419" customWidth="1"/>
    <col min="7938" max="7938" width="13.83203125" style="419" customWidth="1"/>
    <col min="7939" max="7940" width="15.5" style="419"/>
    <col min="7941" max="7941" width="13.75" style="419" customWidth="1"/>
    <col min="7942" max="8191" width="15.5" style="419"/>
    <col min="8192" max="8192" width="7.6640625" style="419" customWidth="1"/>
    <col min="8193" max="8193" width="4.33203125" style="419" customWidth="1"/>
    <col min="8194" max="8194" width="13.83203125" style="419" customWidth="1"/>
    <col min="8195" max="8196" width="15.5" style="419"/>
    <col min="8197" max="8197" width="13.75" style="419" customWidth="1"/>
    <col min="8198" max="8447" width="15.5" style="419"/>
    <col min="8448" max="8448" width="7.6640625" style="419" customWidth="1"/>
    <col min="8449" max="8449" width="4.33203125" style="419" customWidth="1"/>
    <col min="8450" max="8450" width="13.83203125" style="419" customWidth="1"/>
    <col min="8451" max="8452" width="15.5" style="419"/>
    <col min="8453" max="8453" width="13.75" style="419" customWidth="1"/>
    <col min="8454" max="8703" width="15.5" style="419"/>
    <col min="8704" max="8704" width="7.6640625" style="419" customWidth="1"/>
    <col min="8705" max="8705" width="4.33203125" style="419" customWidth="1"/>
    <col min="8706" max="8706" width="13.83203125" style="419" customWidth="1"/>
    <col min="8707" max="8708" width="15.5" style="419"/>
    <col min="8709" max="8709" width="13.75" style="419" customWidth="1"/>
    <col min="8710" max="8959" width="15.5" style="419"/>
    <col min="8960" max="8960" width="7.6640625" style="419" customWidth="1"/>
    <col min="8961" max="8961" width="4.33203125" style="419" customWidth="1"/>
    <col min="8962" max="8962" width="13.83203125" style="419" customWidth="1"/>
    <col min="8963" max="8964" width="15.5" style="419"/>
    <col min="8965" max="8965" width="13.75" style="419" customWidth="1"/>
    <col min="8966" max="9215" width="15.5" style="419"/>
    <col min="9216" max="9216" width="7.6640625" style="419" customWidth="1"/>
    <col min="9217" max="9217" width="4.33203125" style="419" customWidth="1"/>
    <col min="9218" max="9218" width="13.83203125" style="419" customWidth="1"/>
    <col min="9219" max="9220" width="15.5" style="419"/>
    <col min="9221" max="9221" width="13.75" style="419" customWidth="1"/>
    <col min="9222" max="9471" width="15.5" style="419"/>
    <col min="9472" max="9472" width="7.6640625" style="419" customWidth="1"/>
    <col min="9473" max="9473" width="4.33203125" style="419" customWidth="1"/>
    <col min="9474" max="9474" width="13.83203125" style="419" customWidth="1"/>
    <col min="9475" max="9476" width="15.5" style="419"/>
    <col min="9477" max="9477" width="13.75" style="419" customWidth="1"/>
    <col min="9478" max="9727" width="15.5" style="419"/>
    <col min="9728" max="9728" width="7.6640625" style="419" customWidth="1"/>
    <col min="9729" max="9729" width="4.33203125" style="419" customWidth="1"/>
    <col min="9730" max="9730" width="13.83203125" style="419" customWidth="1"/>
    <col min="9731" max="9732" width="15.5" style="419"/>
    <col min="9733" max="9733" width="13.75" style="419" customWidth="1"/>
    <col min="9734" max="9983" width="15.5" style="419"/>
    <col min="9984" max="9984" width="7.6640625" style="419" customWidth="1"/>
    <col min="9985" max="9985" width="4.33203125" style="419" customWidth="1"/>
    <col min="9986" max="9986" width="13.83203125" style="419" customWidth="1"/>
    <col min="9987" max="9988" width="15.5" style="419"/>
    <col min="9989" max="9989" width="13.75" style="419" customWidth="1"/>
    <col min="9990" max="10239" width="15.5" style="419"/>
    <col min="10240" max="10240" width="7.6640625" style="419" customWidth="1"/>
    <col min="10241" max="10241" width="4.33203125" style="419" customWidth="1"/>
    <col min="10242" max="10242" width="13.83203125" style="419" customWidth="1"/>
    <col min="10243" max="10244" width="15.5" style="419"/>
    <col min="10245" max="10245" width="13.75" style="419" customWidth="1"/>
    <col min="10246" max="10495" width="15.5" style="419"/>
    <col min="10496" max="10496" width="7.6640625" style="419" customWidth="1"/>
    <col min="10497" max="10497" width="4.33203125" style="419" customWidth="1"/>
    <col min="10498" max="10498" width="13.83203125" style="419" customWidth="1"/>
    <col min="10499" max="10500" width="15.5" style="419"/>
    <col min="10501" max="10501" width="13.75" style="419" customWidth="1"/>
    <col min="10502" max="10751" width="15.5" style="419"/>
    <col min="10752" max="10752" width="7.6640625" style="419" customWidth="1"/>
    <col min="10753" max="10753" width="4.33203125" style="419" customWidth="1"/>
    <col min="10754" max="10754" width="13.83203125" style="419" customWidth="1"/>
    <col min="10755" max="10756" width="15.5" style="419"/>
    <col min="10757" max="10757" width="13.75" style="419" customWidth="1"/>
    <col min="10758" max="11007" width="15.5" style="419"/>
    <col min="11008" max="11008" width="7.6640625" style="419" customWidth="1"/>
    <col min="11009" max="11009" width="4.33203125" style="419" customWidth="1"/>
    <col min="11010" max="11010" width="13.83203125" style="419" customWidth="1"/>
    <col min="11011" max="11012" width="15.5" style="419"/>
    <col min="11013" max="11013" width="13.75" style="419" customWidth="1"/>
    <col min="11014" max="11263" width="15.5" style="419"/>
    <col min="11264" max="11264" width="7.6640625" style="419" customWidth="1"/>
    <col min="11265" max="11265" width="4.33203125" style="419" customWidth="1"/>
    <col min="11266" max="11266" width="13.83203125" style="419" customWidth="1"/>
    <col min="11267" max="11268" width="15.5" style="419"/>
    <col min="11269" max="11269" width="13.75" style="419" customWidth="1"/>
    <col min="11270" max="11519" width="15.5" style="419"/>
    <col min="11520" max="11520" width="7.6640625" style="419" customWidth="1"/>
    <col min="11521" max="11521" width="4.33203125" style="419" customWidth="1"/>
    <col min="11522" max="11522" width="13.83203125" style="419" customWidth="1"/>
    <col min="11523" max="11524" width="15.5" style="419"/>
    <col min="11525" max="11525" width="13.75" style="419" customWidth="1"/>
    <col min="11526" max="11775" width="15.5" style="419"/>
    <col min="11776" max="11776" width="7.6640625" style="419" customWidth="1"/>
    <col min="11777" max="11777" width="4.33203125" style="419" customWidth="1"/>
    <col min="11778" max="11778" width="13.83203125" style="419" customWidth="1"/>
    <col min="11779" max="11780" width="15.5" style="419"/>
    <col min="11781" max="11781" width="13.75" style="419" customWidth="1"/>
    <col min="11782" max="12031" width="15.5" style="419"/>
    <col min="12032" max="12032" width="7.6640625" style="419" customWidth="1"/>
    <col min="12033" max="12033" width="4.33203125" style="419" customWidth="1"/>
    <col min="12034" max="12034" width="13.83203125" style="419" customWidth="1"/>
    <col min="12035" max="12036" width="15.5" style="419"/>
    <col min="12037" max="12037" width="13.75" style="419" customWidth="1"/>
    <col min="12038" max="12287" width="15.5" style="419"/>
    <col min="12288" max="12288" width="7.6640625" style="419" customWidth="1"/>
    <col min="12289" max="12289" width="4.33203125" style="419" customWidth="1"/>
    <col min="12290" max="12290" width="13.83203125" style="419" customWidth="1"/>
    <col min="12291" max="12292" width="15.5" style="419"/>
    <col min="12293" max="12293" width="13.75" style="419" customWidth="1"/>
    <col min="12294" max="12543" width="15.5" style="419"/>
    <col min="12544" max="12544" width="7.6640625" style="419" customWidth="1"/>
    <col min="12545" max="12545" width="4.33203125" style="419" customWidth="1"/>
    <col min="12546" max="12546" width="13.83203125" style="419" customWidth="1"/>
    <col min="12547" max="12548" width="15.5" style="419"/>
    <col min="12549" max="12549" width="13.75" style="419" customWidth="1"/>
    <col min="12550" max="12799" width="15.5" style="419"/>
    <col min="12800" max="12800" width="7.6640625" style="419" customWidth="1"/>
    <col min="12801" max="12801" width="4.33203125" style="419" customWidth="1"/>
    <col min="12802" max="12802" width="13.83203125" style="419" customWidth="1"/>
    <col min="12803" max="12804" width="15.5" style="419"/>
    <col min="12805" max="12805" width="13.75" style="419" customWidth="1"/>
    <col min="12806" max="13055" width="15.5" style="419"/>
    <col min="13056" max="13056" width="7.6640625" style="419" customWidth="1"/>
    <col min="13057" max="13057" width="4.33203125" style="419" customWidth="1"/>
    <col min="13058" max="13058" width="13.83203125" style="419" customWidth="1"/>
    <col min="13059" max="13060" width="15.5" style="419"/>
    <col min="13061" max="13061" width="13.75" style="419" customWidth="1"/>
    <col min="13062" max="13311" width="15.5" style="419"/>
    <col min="13312" max="13312" width="7.6640625" style="419" customWidth="1"/>
    <col min="13313" max="13313" width="4.33203125" style="419" customWidth="1"/>
    <col min="13314" max="13314" width="13.83203125" style="419" customWidth="1"/>
    <col min="13315" max="13316" width="15.5" style="419"/>
    <col min="13317" max="13317" width="13.75" style="419" customWidth="1"/>
    <col min="13318" max="13567" width="15.5" style="419"/>
    <col min="13568" max="13568" width="7.6640625" style="419" customWidth="1"/>
    <col min="13569" max="13569" width="4.33203125" style="419" customWidth="1"/>
    <col min="13570" max="13570" width="13.83203125" style="419" customWidth="1"/>
    <col min="13571" max="13572" width="15.5" style="419"/>
    <col min="13573" max="13573" width="13.75" style="419" customWidth="1"/>
    <col min="13574" max="13823" width="15.5" style="419"/>
    <col min="13824" max="13824" width="7.6640625" style="419" customWidth="1"/>
    <col min="13825" max="13825" width="4.33203125" style="419" customWidth="1"/>
    <col min="13826" max="13826" width="13.83203125" style="419" customWidth="1"/>
    <col min="13827" max="13828" width="15.5" style="419"/>
    <col min="13829" max="13829" width="13.75" style="419" customWidth="1"/>
    <col min="13830" max="14079" width="15.5" style="419"/>
    <col min="14080" max="14080" width="7.6640625" style="419" customWidth="1"/>
    <col min="14081" max="14081" width="4.33203125" style="419" customWidth="1"/>
    <col min="14082" max="14082" width="13.83203125" style="419" customWidth="1"/>
    <col min="14083" max="14084" width="15.5" style="419"/>
    <col min="14085" max="14085" width="13.75" style="419" customWidth="1"/>
    <col min="14086" max="14335" width="15.5" style="419"/>
    <col min="14336" max="14336" width="7.6640625" style="419" customWidth="1"/>
    <col min="14337" max="14337" width="4.33203125" style="419" customWidth="1"/>
    <col min="14338" max="14338" width="13.83203125" style="419" customWidth="1"/>
    <col min="14339" max="14340" width="15.5" style="419"/>
    <col min="14341" max="14341" width="13.75" style="419" customWidth="1"/>
    <col min="14342" max="14591" width="15.5" style="419"/>
    <col min="14592" max="14592" width="7.6640625" style="419" customWidth="1"/>
    <col min="14593" max="14593" width="4.33203125" style="419" customWidth="1"/>
    <col min="14594" max="14594" width="13.83203125" style="419" customWidth="1"/>
    <col min="14595" max="14596" width="15.5" style="419"/>
    <col min="14597" max="14597" width="13.75" style="419" customWidth="1"/>
    <col min="14598" max="14847" width="15.5" style="419"/>
    <col min="14848" max="14848" width="7.6640625" style="419" customWidth="1"/>
    <col min="14849" max="14849" width="4.33203125" style="419" customWidth="1"/>
    <col min="14850" max="14850" width="13.83203125" style="419" customWidth="1"/>
    <col min="14851" max="14852" width="15.5" style="419"/>
    <col min="14853" max="14853" width="13.75" style="419" customWidth="1"/>
    <col min="14854" max="15103" width="15.5" style="419"/>
    <col min="15104" max="15104" width="7.6640625" style="419" customWidth="1"/>
    <col min="15105" max="15105" width="4.33203125" style="419" customWidth="1"/>
    <col min="15106" max="15106" width="13.83203125" style="419" customWidth="1"/>
    <col min="15107" max="15108" width="15.5" style="419"/>
    <col min="15109" max="15109" width="13.75" style="419" customWidth="1"/>
    <col min="15110" max="15359" width="15.5" style="419"/>
    <col min="15360" max="15360" width="7.6640625" style="419" customWidth="1"/>
    <col min="15361" max="15361" width="4.33203125" style="419" customWidth="1"/>
    <col min="15362" max="15362" width="13.83203125" style="419" customWidth="1"/>
    <col min="15363" max="15364" width="15.5" style="419"/>
    <col min="15365" max="15365" width="13.75" style="419" customWidth="1"/>
    <col min="15366" max="15615" width="15.5" style="419"/>
    <col min="15616" max="15616" width="7.6640625" style="419" customWidth="1"/>
    <col min="15617" max="15617" width="4.33203125" style="419" customWidth="1"/>
    <col min="15618" max="15618" width="13.83203125" style="419" customWidth="1"/>
    <col min="15619" max="15620" width="15.5" style="419"/>
    <col min="15621" max="15621" width="13.75" style="419" customWidth="1"/>
    <col min="15622" max="15871" width="15.5" style="419"/>
    <col min="15872" max="15872" width="7.6640625" style="419" customWidth="1"/>
    <col min="15873" max="15873" width="4.33203125" style="419" customWidth="1"/>
    <col min="15874" max="15874" width="13.83203125" style="419" customWidth="1"/>
    <col min="15875" max="15876" width="15.5" style="419"/>
    <col min="15877" max="15877" width="13.75" style="419" customWidth="1"/>
    <col min="15878" max="16127" width="15.5" style="419"/>
    <col min="16128" max="16128" width="7.6640625" style="419" customWidth="1"/>
    <col min="16129" max="16129" width="4.33203125" style="419" customWidth="1"/>
    <col min="16130" max="16130" width="13.83203125" style="419" customWidth="1"/>
    <col min="16131" max="16132" width="15.5" style="419"/>
    <col min="16133" max="16133" width="13.75" style="419" customWidth="1"/>
    <col min="16134" max="16384" width="15.5" style="419"/>
  </cols>
  <sheetData>
    <row r="1" spans="1:10" ht="41.5" customHeight="1" x14ac:dyDescent="0.55000000000000004">
      <c r="A1" s="428" t="s">
        <v>5</v>
      </c>
      <c r="B1" s="428"/>
      <c r="C1" s="428"/>
      <c r="D1" s="428"/>
      <c r="E1" s="428"/>
      <c r="F1" s="428"/>
      <c r="G1" s="428"/>
      <c r="H1" s="428"/>
      <c r="I1" s="428"/>
      <c r="J1" s="424"/>
    </row>
    <row r="2" spans="1:10" ht="41.5" customHeight="1" x14ac:dyDescent="0.55000000000000004">
      <c r="A2" s="426" t="s">
        <v>79</v>
      </c>
      <c r="B2" s="426"/>
      <c r="C2" s="426"/>
      <c r="D2" s="426"/>
      <c r="E2" s="426"/>
      <c r="F2" s="426"/>
      <c r="G2" s="426"/>
      <c r="H2" s="426"/>
      <c r="I2" s="426"/>
      <c r="J2" s="425"/>
    </row>
    <row r="3" spans="1:10" ht="19" customHeight="1" x14ac:dyDescent="0.55000000000000004">
      <c r="A3" s="420"/>
      <c r="B3" s="420"/>
      <c r="C3" s="420"/>
      <c r="D3" s="420"/>
    </row>
    <row r="4" spans="1:10" ht="29" customHeight="1" x14ac:dyDescent="0.55000000000000004">
      <c r="A4" s="421" t="s">
        <v>80</v>
      </c>
      <c r="B4" s="421"/>
      <c r="C4" s="421"/>
      <c r="D4" s="420"/>
      <c r="F4" s="421" t="s">
        <v>83</v>
      </c>
      <c r="G4" s="421"/>
      <c r="H4" s="421"/>
      <c r="I4" s="421"/>
    </row>
    <row r="6" spans="1:10" ht="45" customHeight="1" x14ac:dyDescent="0.55000000000000004">
      <c r="A6" s="422" t="s">
        <v>70</v>
      </c>
      <c r="B6" s="423" t="s">
        <v>71</v>
      </c>
      <c r="F6" s="422" t="s">
        <v>70</v>
      </c>
      <c r="G6" s="423" t="s">
        <v>86</v>
      </c>
      <c r="H6" s="423"/>
    </row>
    <row r="7" spans="1:10" ht="45" customHeight="1" x14ac:dyDescent="0.55000000000000004">
      <c r="A7" s="422" t="s">
        <v>72</v>
      </c>
      <c r="B7" s="423" t="s">
        <v>73</v>
      </c>
      <c r="F7" s="422" t="s">
        <v>72</v>
      </c>
      <c r="G7" s="423" t="s">
        <v>87</v>
      </c>
      <c r="H7" s="423"/>
    </row>
    <row r="8" spans="1:10" ht="45" customHeight="1" x14ac:dyDescent="0.55000000000000004">
      <c r="A8" s="422" t="s">
        <v>74</v>
      </c>
      <c r="B8" s="423" t="s">
        <v>75</v>
      </c>
      <c r="F8" s="422" t="s">
        <v>74</v>
      </c>
      <c r="G8" s="423" t="s">
        <v>88</v>
      </c>
      <c r="H8" s="423"/>
    </row>
    <row r="9" spans="1:10" ht="45" customHeight="1" x14ac:dyDescent="0.55000000000000004">
      <c r="A9" s="422" t="s">
        <v>74</v>
      </c>
      <c r="B9" s="423" t="s">
        <v>81</v>
      </c>
      <c r="F9" s="422" t="s">
        <v>74</v>
      </c>
      <c r="G9" s="423" t="s">
        <v>89</v>
      </c>
      <c r="H9" s="423"/>
    </row>
    <row r="10" spans="1:10" ht="45" customHeight="1" x14ac:dyDescent="0.55000000000000004">
      <c r="A10" s="422" t="s">
        <v>76</v>
      </c>
      <c r="B10" s="423" t="s">
        <v>82</v>
      </c>
      <c r="F10" s="422" t="s">
        <v>76</v>
      </c>
      <c r="G10" s="423" t="s">
        <v>90</v>
      </c>
      <c r="H10" s="423"/>
    </row>
    <row r="11" spans="1:10" ht="45" customHeight="1" x14ac:dyDescent="0.55000000000000004">
      <c r="A11" s="422" t="s">
        <v>77</v>
      </c>
      <c r="B11" s="423" t="s">
        <v>78</v>
      </c>
      <c r="F11" s="422" t="s">
        <v>77</v>
      </c>
      <c r="G11" s="423" t="s">
        <v>91</v>
      </c>
      <c r="H11" s="423"/>
    </row>
    <row r="12" spans="1:10" ht="45.5" customHeight="1" x14ac:dyDescent="0.55000000000000004">
      <c r="A12" s="422"/>
      <c r="F12" s="422" t="s">
        <v>84</v>
      </c>
      <c r="G12" s="423" t="s">
        <v>92</v>
      </c>
    </row>
    <row r="13" spans="1:10" ht="17" customHeight="1" x14ac:dyDescent="0.55000000000000004">
      <c r="A13" s="422"/>
    </row>
    <row r="14" spans="1:10" ht="18" customHeight="1" x14ac:dyDescent="0.55000000000000004">
      <c r="A14" s="427" t="s">
        <v>85</v>
      </c>
      <c r="B14" s="427"/>
      <c r="C14" s="427"/>
      <c r="D14" s="427"/>
      <c r="E14" s="427"/>
      <c r="F14" s="427"/>
      <c r="G14" s="427"/>
      <c r="H14" s="427"/>
      <c r="I14" s="427"/>
    </row>
  </sheetData>
  <mergeCells count="5">
    <mergeCell ref="A4:C4"/>
    <mergeCell ref="F4:I4"/>
    <mergeCell ref="A1:I1"/>
    <mergeCell ref="A2:I2"/>
    <mergeCell ref="A14:I14"/>
  </mergeCells>
  <phoneticPr fontId="2"/>
  <pageMargins left="0.7" right="0.7" top="0.75" bottom="0.75" header="0.3" footer="0.3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7EDF-58E5-431D-9540-F14F1A97FC2E}">
  <sheetPr>
    <tabColor rgb="FF0070C0"/>
    <pageSetUpPr fitToPage="1"/>
  </sheetPr>
  <dimension ref="A1:AD82"/>
  <sheetViews>
    <sheetView view="pageBreakPreview" zoomScaleNormal="100" zoomScaleSheetLayoutView="100" workbookViewId="0"/>
  </sheetViews>
  <sheetFormatPr defaultColWidth="8.25" defaultRowHeight="13" x14ac:dyDescent="0.55000000000000004"/>
  <cols>
    <col min="1" max="1" width="3.4140625" style="1" customWidth="1"/>
    <col min="2" max="29" width="3.6640625" style="1" customWidth="1"/>
    <col min="30" max="30" width="20.58203125" style="1" bestFit="1" customWidth="1"/>
    <col min="31" max="255" width="8.25" style="1"/>
    <col min="256" max="256" width="3.4140625" style="1" customWidth="1"/>
    <col min="257" max="284" width="3.6640625" style="1" customWidth="1"/>
    <col min="285" max="286" width="8.9140625" style="1" customWidth="1"/>
    <col min="287" max="511" width="8.25" style="1"/>
    <col min="512" max="512" width="3.4140625" style="1" customWidth="1"/>
    <col min="513" max="540" width="3.6640625" style="1" customWidth="1"/>
    <col min="541" max="542" width="8.9140625" style="1" customWidth="1"/>
    <col min="543" max="767" width="8.25" style="1"/>
    <col min="768" max="768" width="3.4140625" style="1" customWidth="1"/>
    <col min="769" max="796" width="3.6640625" style="1" customWidth="1"/>
    <col min="797" max="798" width="8.9140625" style="1" customWidth="1"/>
    <col min="799" max="1023" width="8.25" style="1"/>
    <col min="1024" max="1024" width="3.4140625" style="1" customWidth="1"/>
    <col min="1025" max="1052" width="3.6640625" style="1" customWidth="1"/>
    <col min="1053" max="1054" width="8.9140625" style="1" customWidth="1"/>
    <col min="1055" max="1279" width="8.25" style="1"/>
    <col min="1280" max="1280" width="3.4140625" style="1" customWidth="1"/>
    <col min="1281" max="1308" width="3.6640625" style="1" customWidth="1"/>
    <col min="1309" max="1310" width="8.9140625" style="1" customWidth="1"/>
    <col min="1311" max="1535" width="8.25" style="1"/>
    <col min="1536" max="1536" width="3.4140625" style="1" customWidth="1"/>
    <col min="1537" max="1564" width="3.6640625" style="1" customWidth="1"/>
    <col min="1565" max="1566" width="8.9140625" style="1" customWidth="1"/>
    <col min="1567" max="1791" width="8.25" style="1"/>
    <col min="1792" max="1792" width="3.4140625" style="1" customWidth="1"/>
    <col min="1793" max="1820" width="3.6640625" style="1" customWidth="1"/>
    <col min="1821" max="1822" width="8.9140625" style="1" customWidth="1"/>
    <col min="1823" max="2047" width="8.25" style="1"/>
    <col min="2048" max="2048" width="3.4140625" style="1" customWidth="1"/>
    <col min="2049" max="2076" width="3.6640625" style="1" customWidth="1"/>
    <col min="2077" max="2078" width="8.9140625" style="1" customWidth="1"/>
    <col min="2079" max="2303" width="8.25" style="1"/>
    <col min="2304" max="2304" width="3.4140625" style="1" customWidth="1"/>
    <col min="2305" max="2332" width="3.6640625" style="1" customWidth="1"/>
    <col min="2333" max="2334" width="8.9140625" style="1" customWidth="1"/>
    <col min="2335" max="2559" width="8.25" style="1"/>
    <col min="2560" max="2560" width="3.4140625" style="1" customWidth="1"/>
    <col min="2561" max="2588" width="3.6640625" style="1" customWidth="1"/>
    <col min="2589" max="2590" width="8.9140625" style="1" customWidth="1"/>
    <col min="2591" max="2815" width="8.25" style="1"/>
    <col min="2816" max="2816" width="3.4140625" style="1" customWidth="1"/>
    <col min="2817" max="2844" width="3.6640625" style="1" customWidth="1"/>
    <col min="2845" max="2846" width="8.9140625" style="1" customWidth="1"/>
    <col min="2847" max="3071" width="8.25" style="1"/>
    <col min="3072" max="3072" width="3.4140625" style="1" customWidth="1"/>
    <col min="3073" max="3100" width="3.6640625" style="1" customWidth="1"/>
    <col min="3101" max="3102" width="8.9140625" style="1" customWidth="1"/>
    <col min="3103" max="3327" width="8.25" style="1"/>
    <col min="3328" max="3328" width="3.4140625" style="1" customWidth="1"/>
    <col min="3329" max="3356" width="3.6640625" style="1" customWidth="1"/>
    <col min="3357" max="3358" width="8.9140625" style="1" customWidth="1"/>
    <col min="3359" max="3583" width="8.25" style="1"/>
    <col min="3584" max="3584" width="3.4140625" style="1" customWidth="1"/>
    <col min="3585" max="3612" width="3.6640625" style="1" customWidth="1"/>
    <col min="3613" max="3614" width="8.9140625" style="1" customWidth="1"/>
    <col min="3615" max="3839" width="8.25" style="1"/>
    <col min="3840" max="3840" width="3.4140625" style="1" customWidth="1"/>
    <col min="3841" max="3868" width="3.6640625" style="1" customWidth="1"/>
    <col min="3869" max="3870" width="8.9140625" style="1" customWidth="1"/>
    <col min="3871" max="4095" width="8.25" style="1"/>
    <col min="4096" max="4096" width="3.4140625" style="1" customWidth="1"/>
    <col min="4097" max="4124" width="3.6640625" style="1" customWidth="1"/>
    <col min="4125" max="4126" width="8.9140625" style="1" customWidth="1"/>
    <col min="4127" max="4351" width="8.25" style="1"/>
    <col min="4352" max="4352" width="3.4140625" style="1" customWidth="1"/>
    <col min="4353" max="4380" width="3.6640625" style="1" customWidth="1"/>
    <col min="4381" max="4382" width="8.9140625" style="1" customWidth="1"/>
    <col min="4383" max="4607" width="8.25" style="1"/>
    <col min="4608" max="4608" width="3.4140625" style="1" customWidth="1"/>
    <col min="4609" max="4636" width="3.6640625" style="1" customWidth="1"/>
    <col min="4637" max="4638" width="8.9140625" style="1" customWidth="1"/>
    <col min="4639" max="4863" width="8.25" style="1"/>
    <col min="4864" max="4864" width="3.4140625" style="1" customWidth="1"/>
    <col min="4865" max="4892" width="3.6640625" style="1" customWidth="1"/>
    <col min="4893" max="4894" width="8.9140625" style="1" customWidth="1"/>
    <col min="4895" max="5119" width="8.25" style="1"/>
    <col min="5120" max="5120" width="3.4140625" style="1" customWidth="1"/>
    <col min="5121" max="5148" width="3.6640625" style="1" customWidth="1"/>
    <col min="5149" max="5150" width="8.9140625" style="1" customWidth="1"/>
    <col min="5151" max="5375" width="8.25" style="1"/>
    <col min="5376" max="5376" width="3.4140625" style="1" customWidth="1"/>
    <col min="5377" max="5404" width="3.6640625" style="1" customWidth="1"/>
    <col min="5405" max="5406" width="8.9140625" style="1" customWidth="1"/>
    <col min="5407" max="5631" width="8.25" style="1"/>
    <col min="5632" max="5632" width="3.4140625" style="1" customWidth="1"/>
    <col min="5633" max="5660" width="3.6640625" style="1" customWidth="1"/>
    <col min="5661" max="5662" width="8.9140625" style="1" customWidth="1"/>
    <col min="5663" max="5887" width="8.25" style="1"/>
    <col min="5888" max="5888" width="3.4140625" style="1" customWidth="1"/>
    <col min="5889" max="5916" width="3.6640625" style="1" customWidth="1"/>
    <col min="5917" max="5918" width="8.9140625" style="1" customWidth="1"/>
    <col min="5919" max="6143" width="8.25" style="1"/>
    <col min="6144" max="6144" width="3.4140625" style="1" customWidth="1"/>
    <col min="6145" max="6172" width="3.6640625" style="1" customWidth="1"/>
    <col min="6173" max="6174" width="8.9140625" style="1" customWidth="1"/>
    <col min="6175" max="6399" width="8.25" style="1"/>
    <col min="6400" max="6400" width="3.4140625" style="1" customWidth="1"/>
    <col min="6401" max="6428" width="3.6640625" style="1" customWidth="1"/>
    <col min="6429" max="6430" width="8.9140625" style="1" customWidth="1"/>
    <col min="6431" max="6655" width="8.25" style="1"/>
    <col min="6656" max="6656" width="3.4140625" style="1" customWidth="1"/>
    <col min="6657" max="6684" width="3.6640625" style="1" customWidth="1"/>
    <col min="6685" max="6686" width="8.9140625" style="1" customWidth="1"/>
    <col min="6687" max="6911" width="8.25" style="1"/>
    <col min="6912" max="6912" width="3.4140625" style="1" customWidth="1"/>
    <col min="6913" max="6940" width="3.6640625" style="1" customWidth="1"/>
    <col min="6941" max="6942" width="8.9140625" style="1" customWidth="1"/>
    <col min="6943" max="7167" width="8.25" style="1"/>
    <col min="7168" max="7168" width="3.4140625" style="1" customWidth="1"/>
    <col min="7169" max="7196" width="3.6640625" style="1" customWidth="1"/>
    <col min="7197" max="7198" width="8.9140625" style="1" customWidth="1"/>
    <col min="7199" max="7423" width="8.25" style="1"/>
    <col min="7424" max="7424" width="3.4140625" style="1" customWidth="1"/>
    <col min="7425" max="7452" width="3.6640625" style="1" customWidth="1"/>
    <col min="7453" max="7454" width="8.9140625" style="1" customWidth="1"/>
    <col min="7455" max="7679" width="8.25" style="1"/>
    <col min="7680" max="7680" width="3.4140625" style="1" customWidth="1"/>
    <col min="7681" max="7708" width="3.6640625" style="1" customWidth="1"/>
    <col min="7709" max="7710" width="8.9140625" style="1" customWidth="1"/>
    <col min="7711" max="7935" width="8.25" style="1"/>
    <col min="7936" max="7936" width="3.4140625" style="1" customWidth="1"/>
    <col min="7937" max="7964" width="3.6640625" style="1" customWidth="1"/>
    <col min="7965" max="7966" width="8.9140625" style="1" customWidth="1"/>
    <col min="7967" max="8191" width="8.25" style="1"/>
    <col min="8192" max="8192" width="3.4140625" style="1" customWidth="1"/>
    <col min="8193" max="8220" width="3.6640625" style="1" customWidth="1"/>
    <col min="8221" max="8222" width="8.9140625" style="1" customWidth="1"/>
    <col min="8223" max="8447" width="8.25" style="1"/>
    <col min="8448" max="8448" width="3.4140625" style="1" customWidth="1"/>
    <col min="8449" max="8476" width="3.6640625" style="1" customWidth="1"/>
    <col min="8477" max="8478" width="8.9140625" style="1" customWidth="1"/>
    <col min="8479" max="8703" width="8.25" style="1"/>
    <col min="8704" max="8704" width="3.4140625" style="1" customWidth="1"/>
    <col min="8705" max="8732" width="3.6640625" style="1" customWidth="1"/>
    <col min="8733" max="8734" width="8.9140625" style="1" customWidth="1"/>
    <col min="8735" max="8959" width="8.25" style="1"/>
    <col min="8960" max="8960" width="3.4140625" style="1" customWidth="1"/>
    <col min="8961" max="8988" width="3.6640625" style="1" customWidth="1"/>
    <col min="8989" max="8990" width="8.9140625" style="1" customWidth="1"/>
    <col min="8991" max="9215" width="8.25" style="1"/>
    <col min="9216" max="9216" width="3.4140625" style="1" customWidth="1"/>
    <col min="9217" max="9244" width="3.6640625" style="1" customWidth="1"/>
    <col min="9245" max="9246" width="8.9140625" style="1" customWidth="1"/>
    <col min="9247" max="9471" width="8.25" style="1"/>
    <col min="9472" max="9472" width="3.4140625" style="1" customWidth="1"/>
    <col min="9473" max="9500" width="3.6640625" style="1" customWidth="1"/>
    <col min="9501" max="9502" width="8.9140625" style="1" customWidth="1"/>
    <col min="9503" max="9727" width="8.25" style="1"/>
    <col min="9728" max="9728" width="3.4140625" style="1" customWidth="1"/>
    <col min="9729" max="9756" width="3.6640625" style="1" customWidth="1"/>
    <col min="9757" max="9758" width="8.9140625" style="1" customWidth="1"/>
    <col min="9759" max="9983" width="8.25" style="1"/>
    <col min="9984" max="9984" width="3.4140625" style="1" customWidth="1"/>
    <col min="9985" max="10012" width="3.6640625" style="1" customWidth="1"/>
    <col min="10013" max="10014" width="8.9140625" style="1" customWidth="1"/>
    <col min="10015" max="10239" width="8.25" style="1"/>
    <col min="10240" max="10240" width="3.4140625" style="1" customWidth="1"/>
    <col min="10241" max="10268" width="3.6640625" style="1" customWidth="1"/>
    <col min="10269" max="10270" width="8.9140625" style="1" customWidth="1"/>
    <col min="10271" max="10495" width="8.25" style="1"/>
    <col min="10496" max="10496" width="3.4140625" style="1" customWidth="1"/>
    <col min="10497" max="10524" width="3.6640625" style="1" customWidth="1"/>
    <col min="10525" max="10526" width="8.9140625" style="1" customWidth="1"/>
    <col min="10527" max="10751" width="8.25" style="1"/>
    <col min="10752" max="10752" width="3.4140625" style="1" customWidth="1"/>
    <col min="10753" max="10780" width="3.6640625" style="1" customWidth="1"/>
    <col min="10781" max="10782" width="8.9140625" style="1" customWidth="1"/>
    <col min="10783" max="11007" width="8.25" style="1"/>
    <col min="11008" max="11008" width="3.4140625" style="1" customWidth="1"/>
    <col min="11009" max="11036" width="3.6640625" style="1" customWidth="1"/>
    <col min="11037" max="11038" width="8.9140625" style="1" customWidth="1"/>
    <col min="11039" max="11263" width="8.25" style="1"/>
    <col min="11264" max="11264" width="3.4140625" style="1" customWidth="1"/>
    <col min="11265" max="11292" width="3.6640625" style="1" customWidth="1"/>
    <col min="11293" max="11294" width="8.9140625" style="1" customWidth="1"/>
    <col min="11295" max="11519" width="8.25" style="1"/>
    <col min="11520" max="11520" width="3.4140625" style="1" customWidth="1"/>
    <col min="11521" max="11548" width="3.6640625" style="1" customWidth="1"/>
    <col min="11549" max="11550" width="8.9140625" style="1" customWidth="1"/>
    <col min="11551" max="11775" width="8.25" style="1"/>
    <col min="11776" max="11776" width="3.4140625" style="1" customWidth="1"/>
    <col min="11777" max="11804" width="3.6640625" style="1" customWidth="1"/>
    <col min="11805" max="11806" width="8.9140625" style="1" customWidth="1"/>
    <col min="11807" max="12031" width="8.25" style="1"/>
    <col min="12032" max="12032" width="3.4140625" style="1" customWidth="1"/>
    <col min="12033" max="12060" width="3.6640625" style="1" customWidth="1"/>
    <col min="12061" max="12062" width="8.9140625" style="1" customWidth="1"/>
    <col min="12063" max="12287" width="8.25" style="1"/>
    <col min="12288" max="12288" width="3.4140625" style="1" customWidth="1"/>
    <col min="12289" max="12316" width="3.6640625" style="1" customWidth="1"/>
    <col min="12317" max="12318" width="8.9140625" style="1" customWidth="1"/>
    <col min="12319" max="12543" width="8.25" style="1"/>
    <col min="12544" max="12544" width="3.4140625" style="1" customWidth="1"/>
    <col min="12545" max="12572" width="3.6640625" style="1" customWidth="1"/>
    <col min="12573" max="12574" width="8.9140625" style="1" customWidth="1"/>
    <col min="12575" max="12799" width="8.25" style="1"/>
    <col min="12800" max="12800" width="3.4140625" style="1" customWidth="1"/>
    <col min="12801" max="12828" width="3.6640625" style="1" customWidth="1"/>
    <col min="12829" max="12830" width="8.9140625" style="1" customWidth="1"/>
    <col min="12831" max="13055" width="8.25" style="1"/>
    <col min="13056" max="13056" width="3.4140625" style="1" customWidth="1"/>
    <col min="13057" max="13084" width="3.6640625" style="1" customWidth="1"/>
    <col min="13085" max="13086" width="8.9140625" style="1" customWidth="1"/>
    <col min="13087" max="13311" width="8.25" style="1"/>
    <col min="13312" max="13312" width="3.4140625" style="1" customWidth="1"/>
    <col min="13313" max="13340" width="3.6640625" style="1" customWidth="1"/>
    <col min="13341" max="13342" width="8.9140625" style="1" customWidth="1"/>
    <col min="13343" max="13567" width="8.25" style="1"/>
    <col min="13568" max="13568" width="3.4140625" style="1" customWidth="1"/>
    <col min="13569" max="13596" width="3.6640625" style="1" customWidth="1"/>
    <col min="13597" max="13598" width="8.9140625" style="1" customWidth="1"/>
    <col min="13599" max="13823" width="8.25" style="1"/>
    <col min="13824" max="13824" width="3.4140625" style="1" customWidth="1"/>
    <col min="13825" max="13852" width="3.6640625" style="1" customWidth="1"/>
    <col min="13853" max="13854" width="8.9140625" style="1" customWidth="1"/>
    <col min="13855" max="14079" width="8.25" style="1"/>
    <col min="14080" max="14080" width="3.4140625" style="1" customWidth="1"/>
    <col min="14081" max="14108" width="3.6640625" style="1" customWidth="1"/>
    <col min="14109" max="14110" width="8.9140625" style="1" customWidth="1"/>
    <col min="14111" max="14335" width="8.25" style="1"/>
    <col min="14336" max="14336" width="3.4140625" style="1" customWidth="1"/>
    <col min="14337" max="14364" width="3.6640625" style="1" customWidth="1"/>
    <col min="14365" max="14366" width="8.9140625" style="1" customWidth="1"/>
    <col min="14367" max="14591" width="8.25" style="1"/>
    <col min="14592" max="14592" width="3.4140625" style="1" customWidth="1"/>
    <col min="14593" max="14620" width="3.6640625" style="1" customWidth="1"/>
    <col min="14621" max="14622" width="8.9140625" style="1" customWidth="1"/>
    <col min="14623" max="14847" width="8.25" style="1"/>
    <col min="14848" max="14848" width="3.4140625" style="1" customWidth="1"/>
    <col min="14849" max="14876" width="3.6640625" style="1" customWidth="1"/>
    <col min="14877" max="14878" width="8.9140625" style="1" customWidth="1"/>
    <col min="14879" max="15103" width="8.25" style="1"/>
    <col min="15104" max="15104" width="3.4140625" style="1" customWidth="1"/>
    <col min="15105" max="15132" width="3.6640625" style="1" customWidth="1"/>
    <col min="15133" max="15134" width="8.9140625" style="1" customWidth="1"/>
    <col min="15135" max="15359" width="8.25" style="1"/>
    <col min="15360" max="15360" width="3.4140625" style="1" customWidth="1"/>
    <col min="15361" max="15388" width="3.6640625" style="1" customWidth="1"/>
    <col min="15389" max="15390" width="8.9140625" style="1" customWidth="1"/>
    <col min="15391" max="15615" width="8.25" style="1"/>
    <col min="15616" max="15616" width="3.4140625" style="1" customWidth="1"/>
    <col min="15617" max="15644" width="3.6640625" style="1" customWidth="1"/>
    <col min="15645" max="15646" width="8.9140625" style="1" customWidth="1"/>
    <col min="15647" max="15871" width="8.25" style="1"/>
    <col min="15872" max="15872" width="3.4140625" style="1" customWidth="1"/>
    <col min="15873" max="15900" width="3.6640625" style="1" customWidth="1"/>
    <col min="15901" max="15902" width="8.9140625" style="1" customWidth="1"/>
    <col min="15903" max="16127" width="8.25" style="1"/>
    <col min="16128" max="16128" width="3.4140625" style="1" customWidth="1"/>
    <col min="16129" max="16156" width="3.6640625" style="1" customWidth="1"/>
    <col min="16157" max="16158" width="8.9140625" style="1" customWidth="1"/>
    <col min="16159" max="16384" width="8.25" style="1"/>
  </cols>
  <sheetData>
    <row r="1" spans="1:30" ht="36" customHeight="1" x14ac:dyDescent="0.55000000000000004">
      <c r="B1" s="2" t="s">
        <v>5</v>
      </c>
      <c r="W1" s="197" t="s">
        <v>6</v>
      </c>
      <c r="X1" s="197"/>
      <c r="Y1" s="197"/>
      <c r="Z1" s="197"/>
      <c r="AA1" s="197"/>
      <c r="AB1" s="197"/>
      <c r="AC1" s="197"/>
    </row>
    <row r="2" spans="1:30" ht="28.5" thickBot="1" x14ac:dyDescent="0.6">
      <c r="B2" s="3" t="s">
        <v>7</v>
      </c>
      <c r="E2" s="4" t="s">
        <v>8</v>
      </c>
      <c r="L2" s="3" t="s">
        <v>9</v>
      </c>
    </row>
    <row r="3" spans="1:30" ht="18" customHeight="1" x14ac:dyDescent="0.55000000000000004">
      <c r="A3" s="172" t="s">
        <v>0</v>
      </c>
      <c r="B3" s="173"/>
      <c r="C3" s="173"/>
      <c r="D3" s="174"/>
      <c r="E3" s="178" t="s">
        <v>10</v>
      </c>
      <c r="F3" s="179"/>
      <c r="G3" s="179"/>
      <c r="H3" s="179" t="s">
        <v>11</v>
      </c>
      <c r="I3" s="179"/>
      <c r="J3" s="179"/>
      <c r="K3" s="179" t="s">
        <v>12</v>
      </c>
      <c r="L3" s="179"/>
      <c r="M3" s="179"/>
      <c r="N3" s="179" t="s">
        <v>13</v>
      </c>
      <c r="O3" s="179"/>
      <c r="P3" s="179"/>
      <c r="Q3" s="179" t="s">
        <v>14</v>
      </c>
      <c r="R3" s="179"/>
      <c r="S3" s="179"/>
      <c r="T3" s="179" t="s">
        <v>15</v>
      </c>
      <c r="U3" s="179"/>
      <c r="V3" s="180"/>
      <c r="W3" s="181" t="s">
        <v>1</v>
      </c>
      <c r="X3" s="182"/>
      <c r="Y3" s="183"/>
      <c r="Z3" s="187" t="s">
        <v>2</v>
      </c>
      <c r="AA3" s="183"/>
      <c r="AB3" s="189" t="s">
        <v>3</v>
      </c>
      <c r="AC3" s="190"/>
      <c r="AD3" s="193"/>
    </row>
    <row r="4" spans="1:30" ht="18" customHeight="1" thickBot="1" x14ac:dyDescent="0.6">
      <c r="A4" s="175"/>
      <c r="B4" s="176"/>
      <c r="C4" s="176"/>
      <c r="D4" s="177"/>
      <c r="E4" s="194" t="s">
        <v>16</v>
      </c>
      <c r="F4" s="195"/>
      <c r="G4" s="195"/>
      <c r="H4" s="195" t="s">
        <v>17</v>
      </c>
      <c r="I4" s="195"/>
      <c r="J4" s="195"/>
      <c r="K4" s="195" t="s">
        <v>18</v>
      </c>
      <c r="L4" s="195"/>
      <c r="M4" s="195"/>
      <c r="N4" s="195" t="s">
        <v>19</v>
      </c>
      <c r="O4" s="195"/>
      <c r="P4" s="195"/>
      <c r="Q4" s="195" t="s">
        <v>20</v>
      </c>
      <c r="R4" s="195"/>
      <c r="S4" s="195"/>
      <c r="T4" s="195" t="s">
        <v>21</v>
      </c>
      <c r="U4" s="195"/>
      <c r="V4" s="196"/>
      <c r="W4" s="184"/>
      <c r="X4" s="185"/>
      <c r="Y4" s="186"/>
      <c r="Z4" s="188"/>
      <c r="AA4" s="186"/>
      <c r="AB4" s="191"/>
      <c r="AC4" s="192"/>
      <c r="AD4" s="193"/>
    </row>
    <row r="5" spans="1:30" ht="23.5" customHeight="1" x14ac:dyDescent="0.55000000000000004">
      <c r="A5" s="242">
        <v>1</v>
      </c>
      <c r="B5" s="243" t="s">
        <v>10</v>
      </c>
      <c r="C5" s="244"/>
      <c r="D5" s="245"/>
      <c r="E5" s="246"/>
      <c r="F5" s="247"/>
      <c r="G5" s="248"/>
      <c r="H5" s="236">
        <v>3</v>
      </c>
      <c r="I5" s="5" t="s">
        <v>22</v>
      </c>
      <c r="J5" s="208">
        <v>0</v>
      </c>
      <c r="K5" s="236">
        <v>3</v>
      </c>
      <c r="L5" s="5" t="s">
        <v>22</v>
      </c>
      <c r="M5" s="208">
        <v>1</v>
      </c>
      <c r="N5" s="210">
        <v>3</v>
      </c>
      <c r="O5" s="6" t="s">
        <v>22</v>
      </c>
      <c r="P5" s="212">
        <v>0</v>
      </c>
      <c r="Q5" s="210">
        <v>3</v>
      </c>
      <c r="R5" s="6" t="s">
        <v>22</v>
      </c>
      <c r="S5" s="214">
        <v>0</v>
      </c>
      <c r="T5" s="216">
        <v>3</v>
      </c>
      <c r="U5" s="7" t="s">
        <v>22</v>
      </c>
      <c r="V5" s="216">
        <v>0</v>
      </c>
      <c r="W5" s="238">
        <v>5</v>
      </c>
      <c r="X5" s="240" t="s">
        <v>4</v>
      </c>
      <c r="Y5" s="198">
        <v>0</v>
      </c>
      <c r="Z5" s="200">
        <v>10</v>
      </c>
      <c r="AA5" s="201"/>
      <c r="AB5" s="204">
        <v>1</v>
      </c>
      <c r="AC5" s="205"/>
      <c r="AD5" s="85"/>
    </row>
    <row r="6" spans="1:30" ht="23.5" customHeight="1" x14ac:dyDescent="0.55000000000000004">
      <c r="A6" s="242"/>
      <c r="B6" s="223"/>
      <c r="C6" s="224"/>
      <c r="D6" s="225"/>
      <c r="E6" s="249"/>
      <c r="F6" s="234"/>
      <c r="G6" s="235"/>
      <c r="H6" s="237"/>
      <c r="I6" s="8"/>
      <c r="J6" s="209"/>
      <c r="K6" s="237"/>
      <c r="L6" s="8"/>
      <c r="M6" s="209"/>
      <c r="N6" s="211"/>
      <c r="O6" s="9"/>
      <c r="P6" s="213"/>
      <c r="Q6" s="211"/>
      <c r="R6" s="9"/>
      <c r="S6" s="215"/>
      <c r="T6" s="217"/>
      <c r="U6" s="10"/>
      <c r="V6" s="217"/>
      <c r="W6" s="239"/>
      <c r="X6" s="241"/>
      <c r="Y6" s="199"/>
      <c r="Z6" s="202"/>
      <c r="AA6" s="203"/>
      <c r="AB6" s="206"/>
      <c r="AC6" s="207"/>
      <c r="AD6" s="85"/>
    </row>
    <row r="7" spans="1:30" s="30" customFormat="1" ht="23.5" hidden="1" customHeight="1" x14ac:dyDescent="0.55000000000000004">
      <c r="A7" s="11"/>
      <c r="B7" s="12"/>
      <c r="C7" s="13"/>
      <c r="D7" s="13"/>
      <c r="E7" s="14"/>
      <c r="F7" s="15"/>
      <c r="G7" s="16"/>
      <c r="H7" s="17">
        <v>9</v>
      </c>
      <c r="I7" s="15"/>
      <c r="J7" s="18">
        <v>0</v>
      </c>
      <c r="K7" s="17">
        <v>10</v>
      </c>
      <c r="L7" s="15"/>
      <c r="M7" s="18">
        <v>3</v>
      </c>
      <c r="N7" s="17">
        <v>9</v>
      </c>
      <c r="O7" s="15"/>
      <c r="P7" s="19">
        <v>2</v>
      </c>
      <c r="Q7" s="17">
        <v>9</v>
      </c>
      <c r="R7" s="15"/>
      <c r="S7" s="18">
        <v>0</v>
      </c>
      <c r="T7" s="20">
        <v>9</v>
      </c>
      <c r="U7" s="21"/>
      <c r="V7" s="20">
        <v>0</v>
      </c>
      <c r="W7" s="22"/>
      <c r="X7" s="23"/>
      <c r="Y7" s="24"/>
      <c r="Z7" s="25"/>
      <c r="AA7" s="26"/>
      <c r="AB7" s="27"/>
      <c r="AC7" s="28"/>
      <c r="AD7" s="29"/>
    </row>
    <row r="8" spans="1:30" s="30" customFormat="1" ht="23.5" hidden="1" customHeight="1" x14ac:dyDescent="0.55000000000000004">
      <c r="A8" s="31"/>
      <c r="B8" s="32"/>
      <c r="C8" s="33"/>
      <c r="D8" s="33"/>
      <c r="E8" s="34"/>
      <c r="F8" s="35"/>
      <c r="G8" s="36"/>
      <c r="H8" s="37">
        <v>99</v>
      </c>
      <c r="I8" s="35"/>
      <c r="J8" s="38">
        <v>53</v>
      </c>
      <c r="K8" s="37">
        <v>132</v>
      </c>
      <c r="L8" s="35"/>
      <c r="M8" s="38">
        <v>94</v>
      </c>
      <c r="N8" s="37">
        <v>108</v>
      </c>
      <c r="O8" s="35"/>
      <c r="P8" s="39">
        <v>83</v>
      </c>
      <c r="Q8" s="37">
        <v>100</v>
      </c>
      <c r="R8" s="35"/>
      <c r="S8" s="38">
        <v>54</v>
      </c>
      <c r="T8" s="40">
        <v>99</v>
      </c>
      <c r="U8" s="41"/>
      <c r="V8" s="40">
        <v>47</v>
      </c>
      <c r="W8" s="22"/>
      <c r="X8" s="23"/>
      <c r="Y8" s="24"/>
      <c r="Z8" s="25"/>
      <c r="AA8" s="26"/>
      <c r="AB8" s="27"/>
      <c r="AC8" s="28"/>
      <c r="AD8" s="29"/>
    </row>
    <row r="9" spans="1:30" ht="23.5" customHeight="1" x14ac:dyDescent="0.55000000000000004">
      <c r="A9" s="218">
        <v>2</v>
      </c>
      <c r="B9" s="220" t="s">
        <v>11</v>
      </c>
      <c r="C9" s="221"/>
      <c r="D9" s="222"/>
      <c r="E9" s="226">
        <v>0</v>
      </c>
      <c r="F9" s="42" t="s">
        <v>23</v>
      </c>
      <c r="G9" s="228">
        <v>3</v>
      </c>
      <c r="H9" s="230"/>
      <c r="I9" s="231"/>
      <c r="J9" s="232"/>
      <c r="K9" s="236">
        <v>3</v>
      </c>
      <c r="L9" s="5" t="s">
        <v>22</v>
      </c>
      <c r="M9" s="208">
        <v>1</v>
      </c>
      <c r="N9" s="236">
        <v>3</v>
      </c>
      <c r="O9" s="5" t="s">
        <v>22</v>
      </c>
      <c r="P9" s="259">
        <v>1</v>
      </c>
      <c r="Q9" s="236">
        <v>3</v>
      </c>
      <c r="R9" s="5" t="s">
        <v>22</v>
      </c>
      <c r="S9" s="208">
        <v>0</v>
      </c>
      <c r="T9" s="259">
        <v>3</v>
      </c>
      <c r="U9" s="5" t="s">
        <v>22</v>
      </c>
      <c r="V9" s="250">
        <v>0</v>
      </c>
      <c r="W9" s="252">
        <v>4</v>
      </c>
      <c r="X9" s="253" t="s">
        <v>4</v>
      </c>
      <c r="Y9" s="254">
        <v>1</v>
      </c>
      <c r="Z9" s="255">
        <v>9</v>
      </c>
      <c r="AA9" s="256"/>
      <c r="AB9" s="257">
        <v>2</v>
      </c>
      <c r="AC9" s="258"/>
      <c r="AD9" s="85"/>
    </row>
    <row r="10" spans="1:30" ht="23.5" customHeight="1" x14ac:dyDescent="0.55000000000000004">
      <c r="A10" s="219"/>
      <c r="B10" s="223"/>
      <c r="C10" s="224"/>
      <c r="D10" s="225"/>
      <c r="E10" s="227"/>
      <c r="F10" s="43"/>
      <c r="G10" s="229"/>
      <c r="H10" s="233"/>
      <c r="I10" s="234"/>
      <c r="J10" s="235"/>
      <c r="K10" s="237"/>
      <c r="L10" s="8"/>
      <c r="M10" s="209"/>
      <c r="N10" s="237"/>
      <c r="O10" s="8"/>
      <c r="P10" s="260"/>
      <c r="Q10" s="237"/>
      <c r="R10" s="8"/>
      <c r="S10" s="209"/>
      <c r="T10" s="260"/>
      <c r="U10" s="8"/>
      <c r="V10" s="251"/>
      <c r="W10" s="239"/>
      <c r="X10" s="241"/>
      <c r="Y10" s="199"/>
      <c r="Z10" s="202"/>
      <c r="AA10" s="203"/>
      <c r="AB10" s="206"/>
      <c r="AC10" s="207"/>
      <c r="AD10" s="85"/>
    </row>
    <row r="11" spans="1:30" s="30" customFormat="1" ht="23.5" hidden="1" customHeight="1" x14ac:dyDescent="0.55000000000000004">
      <c r="A11" s="11"/>
      <c r="B11" s="44"/>
      <c r="C11" s="45"/>
      <c r="D11" s="45"/>
      <c r="E11" s="14">
        <v>0</v>
      </c>
      <c r="F11" s="15"/>
      <c r="G11" s="16">
        <v>9</v>
      </c>
      <c r="H11" s="46"/>
      <c r="I11" s="21"/>
      <c r="J11" s="20"/>
      <c r="K11" s="17">
        <v>9</v>
      </c>
      <c r="L11" s="15"/>
      <c r="M11" s="18">
        <v>0</v>
      </c>
      <c r="N11" s="17">
        <v>9</v>
      </c>
      <c r="O11" s="15"/>
      <c r="P11" s="19">
        <v>7</v>
      </c>
      <c r="Q11" s="17">
        <v>9</v>
      </c>
      <c r="R11" s="15"/>
      <c r="S11" s="18">
        <v>3</v>
      </c>
      <c r="T11" s="19">
        <v>9</v>
      </c>
      <c r="U11" s="15"/>
      <c r="V11" s="47">
        <v>7</v>
      </c>
      <c r="W11" s="22"/>
      <c r="X11" s="23"/>
      <c r="Y11" s="24"/>
      <c r="Z11" s="25"/>
      <c r="AA11" s="26"/>
      <c r="AB11" s="27"/>
      <c r="AC11" s="28"/>
      <c r="AD11" s="29"/>
    </row>
    <row r="12" spans="1:30" s="30" customFormat="1" ht="23.5" hidden="1" customHeight="1" x14ac:dyDescent="0.55000000000000004">
      <c r="A12" s="31"/>
      <c r="B12" s="44"/>
      <c r="C12" s="45"/>
      <c r="D12" s="45"/>
      <c r="E12" s="34">
        <v>53</v>
      </c>
      <c r="F12" s="35"/>
      <c r="G12" s="36">
        <v>99</v>
      </c>
      <c r="H12" s="48"/>
      <c r="I12" s="41"/>
      <c r="J12" s="40"/>
      <c r="K12" s="37">
        <v>99</v>
      </c>
      <c r="L12" s="35"/>
      <c r="M12" s="38">
        <v>50</v>
      </c>
      <c r="N12" s="37">
        <v>161</v>
      </c>
      <c r="O12" s="35"/>
      <c r="P12" s="39">
        <v>149</v>
      </c>
      <c r="Q12" s="37">
        <v>129</v>
      </c>
      <c r="R12" s="35"/>
      <c r="S12" s="38">
        <v>79</v>
      </c>
      <c r="T12" s="39">
        <v>163</v>
      </c>
      <c r="U12" s="35"/>
      <c r="V12" s="49">
        <v>145</v>
      </c>
      <c r="W12" s="22"/>
      <c r="X12" s="23"/>
      <c r="Y12" s="24"/>
      <c r="Z12" s="25"/>
      <c r="AA12" s="26"/>
      <c r="AB12" s="27"/>
      <c r="AC12" s="28"/>
      <c r="AD12" s="29"/>
    </row>
    <row r="13" spans="1:30" ht="23.5" customHeight="1" x14ac:dyDescent="0.55000000000000004">
      <c r="A13" s="218">
        <v>3</v>
      </c>
      <c r="B13" s="220" t="s">
        <v>12</v>
      </c>
      <c r="C13" s="221"/>
      <c r="D13" s="222"/>
      <c r="E13" s="226">
        <v>1</v>
      </c>
      <c r="F13" s="42" t="s">
        <v>23</v>
      </c>
      <c r="G13" s="228">
        <v>3</v>
      </c>
      <c r="H13" s="267">
        <v>1</v>
      </c>
      <c r="I13" s="5" t="s">
        <v>23</v>
      </c>
      <c r="J13" s="254">
        <v>3</v>
      </c>
      <c r="K13" s="261"/>
      <c r="L13" s="262"/>
      <c r="M13" s="263"/>
      <c r="N13" s="236">
        <v>3</v>
      </c>
      <c r="O13" s="5" t="s">
        <v>22</v>
      </c>
      <c r="P13" s="259">
        <v>2</v>
      </c>
      <c r="Q13" s="236">
        <v>3</v>
      </c>
      <c r="R13" s="5" t="s">
        <v>22</v>
      </c>
      <c r="S13" s="208">
        <v>1</v>
      </c>
      <c r="T13" s="259">
        <v>3</v>
      </c>
      <c r="U13" s="5" t="s">
        <v>22</v>
      </c>
      <c r="V13" s="250">
        <v>0</v>
      </c>
      <c r="W13" s="252">
        <v>3</v>
      </c>
      <c r="X13" s="253" t="s">
        <v>4</v>
      </c>
      <c r="Y13" s="254">
        <v>2</v>
      </c>
      <c r="Z13" s="255">
        <v>8</v>
      </c>
      <c r="AA13" s="256"/>
      <c r="AB13" s="257">
        <v>3</v>
      </c>
      <c r="AC13" s="258"/>
      <c r="AD13" s="85"/>
    </row>
    <row r="14" spans="1:30" ht="23.5" customHeight="1" x14ac:dyDescent="0.55000000000000004">
      <c r="A14" s="219"/>
      <c r="B14" s="223"/>
      <c r="C14" s="224"/>
      <c r="D14" s="225"/>
      <c r="E14" s="227"/>
      <c r="F14" s="43"/>
      <c r="G14" s="229"/>
      <c r="H14" s="268"/>
      <c r="I14" s="8"/>
      <c r="J14" s="199"/>
      <c r="K14" s="264"/>
      <c r="L14" s="265"/>
      <c r="M14" s="266"/>
      <c r="N14" s="237"/>
      <c r="O14" s="8"/>
      <c r="P14" s="260"/>
      <c r="Q14" s="237"/>
      <c r="R14" s="8"/>
      <c r="S14" s="209"/>
      <c r="T14" s="260"/>
      <c r="U14" s="8"/>
      <c r="V14" s="251"/>
      <c r="W14" s="239"/>
      <c r="X14" s="241"/>
      <c r="Y14" s="199"/>
      <c r="Z14" s="202"/>
      <c r="AA14" s="203"/>
      <c r="AB14" s="206"/>
      <c r="AC14" s="207"/>
      <c r="AD14" s="85"/>
    </row>
    <row r="15" spans="1:30" s="30" customFormat="1" ht="23.5" hidden="1" customHeight="1" x14ac:dyDescent="0.55000000000000004">
      <c r="A15" s="11"/>
      <c r="B15" s="44"/>
      <c r="C15" s="45"/>
      <c r="D15" s="50"/>
      <c r="E15" s="14">
        <v>3</v>
      </c>
      <c r="F15" s="15"/>
      <c r="G15" s="16">
        <v>10</v>
      </c>
      <c r="H15" s="46">
        <v>0</v>
      </c>
      <c r="I15" s="21"/>
      <c r="J15" s="20">
        <v>9</v>
      </c>
      <c r="K15" s="17"/>
      <c r="L15" s="15"/>
      <c r="M15" s="18"/>
      <c r="N15" s="17">
        <v>10</v>
      </c>
      <c r="O15" s="15"/>
      <c r="P15" s="19">
        <v>10</v>
      </c>
      <c r="Q15" s="17">
        <v>9</v>
      </c>
      <c r="R15" s="15"/>
      <c r="S15" s="18">
        <v>0</v>
      </c>
      <c r="T15" s="19">
        <v>9</v>
      </c>
      <c r="U15" s="15"/>
      <c r="V15" s="47">
        <v>0</v>
      </c>
      <c r="W15" s="22"/>
      <c r="X15" s="23"/>
      <c r="Y15" s="24"/>
      <c r="Z15" s="25"/>
      <c r="AA15" s="26"/>
      <c r="AB15" s="27"/>
      <c r="AC15" s="28"/>
      <c r="AD15" s="29"/>
    </row>
    <row r="16" spans="1:30" s="30" customFormat="1" ht="23.5" hidden="1" customHeight="1" x14ac:dyDescent="0.55000000000000004">
      <c r="A16" s="31"/>
      <c r="B16" s="32"/>
      <c r="C16" s="33"/>
      <c r="D16" s="51"/>
      <c r="E16" s="34">
        <v>94</v>
      </c>
      <c r="F16" s="35"/>
      <c r="G16" s="36">
        <v>132</v>
      </c>
      <c r="H16" s="48">
        <v>50</v>
      </c>
      <c r="I16" s="41"/>
      <c r="J16" s="40">
        <v>99</v>
      </c>
      <c r="K16" s="37"/>
      <c r="L16" s="35"/>
      <c r="M16" s="38"/>
      <c r="N16" s="37">
        <v>181</v>
      </c>
      <c r="O16" s="35"/>
      <c r="P16" s="39">
        <v>174</v>
      </c>
      <c r="Q16" s="37">
        <v>100</v>
      </c>
      <c r="R16" s="35"/>
      <c r="S16" s="38">
        <v>57</v>
      </c>
      <c r="T16" s="39">
        <v>99</v>
      </c>
      <c r="U16" s="35"/>
      <c r="V16" s="49">
        <v>45</v>
      </c>
      <c r="W16" s="22"/>
      <c r="X16" s="23"/>
      <c r="Y16" s="24"/>
      <c r="Z16" s="25"/>
      <c r="AA16" s="26"/>
      <c r="AB16" s="27"/>
      <c r="AC16" s="28"/>
      <c r="AD16" s="29"/>
    </row>
    <row r="17" spans="1:30" ht="23.5" customHeight="1" x14ac:dyDescent="0.55000000000000004">
      <c r="A17" s="218">
        <v>4</v>
      </c>
      <c r="B17" s="220" t="s">
        <v>13</v>
      </c>
      <c r="C17" s="221"/>
      <c r="D17" s="222"/>
      <c r="E17" s="226">
        <v>0</v>
      </c>
      <c r="F17" s="42" t="s">
        <v>23</v>
      </c>
      <c r="G17" s="228">
        <v>3</v>
      </c>
      <c r="H17" s="267">
        <v>1</v>
      </c>
      <c r="I17" s="5" t="s">
        <v>23</v>
      </c>
      <c r="J17" s="254">
        <v>3</v>
      </c>
      <c r="K17" s="236">
        <v>2</v>
      </c>
      <c r="L17" s="5" t="s">
        <v>23</v>
      </c>
      <c r="M17" s="208">
        <v>3</v>
      </c>
      <c r="N17" s="261"/>
      <c r="O17" s="262"/>
      <c r="P17" s="263"/>
      <c r="Q17" s="236">
        <v>3</v>
      </c>
      <c r="R17" s="5" t="s">
        <v>22</v>
      </c>
      <c r="S17" s="208">
        <v>1</v>
      </c>
      <c r="T17" s="259">
        <v>3</v>
      </c>
      <c r="U17" s="5" t="s">
        <v>22</v>
      </c>
      <c r="V17" s="250">
        <v>0</v>
      </c>
      <c r="W17" s="252">
        <v>2</v>
      </c>
      <c r="X17" s="253" t="s">
        <v>4</v>
      </c>
      <c r="Y17" s="254">
        <v>3</v>
      </c>
      <c r="Z17" s="255">
        <v>7</v>
      </c>
      <c r="AA17" s="256"/>
      <c r="AB17" s="257">
        <v>4</v>
      </c>
      <c r="AC17" s="258"/>
      <c r="AD17" s="85"/>
    </row>
    <row r="18" spans="1:30" ht="23.5" customHeight="1" x14ac:dyDescent="0.55000000000000004">
      <c r="A18" s="219"/>
      <c r="B18" s="223"/>
      <c r="C18" s="224"/>
      <c r="D18" s="225"/>
      <c r="E18" s="227"/>
      <c r="F18" s="43"/>
      <c r="G18" s="229"/>
      <c r="H18" s="268"/>
      <c r="I18" s="8"/>
      <c r="J18" s="199"/>
      <c r="K18" s="237"/>
      <c r="L18" s="8"/>
      <c r="M18" s="209"/>
      <c r="N18" s="264"/>
      <c r="O18" s="265"/>
      <c r="P18" s="266"/>
      <c r="Q18" s="237"/>
      <c r="R18" s="8"/>
      <c r="S18" s="209"/>
      <c r="T18" s="260"/>
      <c r="U18" s="8"/>
      <c r="V18" s="251"/>
      <c r="W18" s="239"/>
      <c r="X18" s="241"/>
      <c r="Y18" s="199"/>
      <c r="Z18" s="202"/>
      <c r="AA18" s="203"/>
      <c r="AB18" s="206"/>
      <c r="AC18" s="207"/>
      <c r="AD18" s="85"/>
    </row>
    <row r="19" spans="1:30" s="30" customFormat="1" ht="23.5" hidden="1" customHeight="1" x14ac:dyDescent="0.55000000000000004">
      <c r="A19" s="11"/>
      <c r="B19" s="44"/>
      <c r="C19" s="45"/>
      <c r="D19" s="45"/>
      <c r="E19" s="14">
        <v>2</v>
      </c>
      <c r="F19" s="15"/>
      <c r="G19" s="16">
        <v>9</v>
      </c>
      <c r="H19" s="46">
        <v>7</v>
      </c>
      <c r="I19" s="21"/>
      <c r="J19" s="20">
        <v>9</v>
      </c>
      <c r="K19" s="17">
        <v>10</v>
      </c>
      <c r="L19" s="15"/>
      <c r="M19" s="18">
        <v>10</v>
      </c>
      <c r="N19" s="17"/>
      <c r="O19" s="15"/>
      <c r="P19" s="19"/>
      <c r="Q19" s="17">
        <v>11</v>
      </c>
      <c r="R19" s="21"/>
      <c r="S19" s="19">
        <v>11</v>
      </c>
      <c r="T19" s="17">
        <v>11</v>
      </c>
      <c r="U19" s="15"/>
      <c r="V19" s="47">
        <v>6</v>
      </c>
      <c r="W19" s="22"/>
      <c r="X19" s="23"/>
      <c r="Y19" s="24"/>
      <c r="Z19" s="25"/>
      <c r="AA19" s="26"/>
      <c r="AB19" s="27"/>
      <c r="AC19" s="28"/>
      <c r="AD19" s="29"/>
    </row>
    <row r="20" spans="1:30" s="30" customFormat="1" ht="23.5" hidden="1" customHeight="1" x14ac:dyDescent="0.55000000000000004">
      <c r="A20" s="31"/>
      <c r="B20" s="44"/>
      <c r="C20" s="45"/>
      <c r="D20" s="45"/>
      <c r="E20" s="34">
        <v>83</v>
      </c>
      <c r="F20" s="35"/>
      <c r="G20" s="36">
        <v>108</v>
      </c>
      <c r="H20" s="48">
        <v>149</v>
      </c>
      <c r="I20" s="41"/>
      <c r="J20" s="40">
        <v>161</v>
      </c>
      <c r="K20" s="37">
        <v>174</v>
      </c>
      <c r="L20" s="35"/>
      <c r="M20" s="38">
        <v>181</v>
      </c>
      <c r="N20" s="37"/>
      <c r="O20" s="35"/>
      <c r="P20" s="39"/>
      <c r="Q20" s="37">
        <v>203</v>
      </c>
      <c r="R20" s="41"/>
      <c r="S20" s="39">
        <v>203</v>
      </c>
      <c r="T20" s="37">
        <v>169</v>
      </c>
      <c r="U20" s="35"/>
      <c r="V20" s="49">
        <v>151</v>
      </c>
      <c r="W20" s="22"/>
      <c r="X20" s="23"/>
      <c r="Y20" s="24"/>
      <c r="Z20" s="25"/>
      <c r="AA20" s="26"/>
      <c r="AB20" s="27"/>
      <c r="AC20" s="28"/>
      <c r="AD20" s="29"/>
    </row>
    <row r="21" spans="1:30" ht="23.5" customHeight="1" x14ac:dyDescent="0.55000000000000004">
      <c r="A21" s="218">
        <v>5</v>
      </c>
      <c r="B21" s="220" t="s">
        <v>14</v>
      </c>
      <c r="C21" s="221"/>
      <c r="D21" s="222"/>
      <c r="E21" s="226">
        <v>0</v>
      </c>
      <c r="F21" s="42" t="s">
        <v>23</v>
      </c>
      <c r="G21" s="228">
        <v>3</v>
      </c>
      <c r="H21" s="267">
        <v>0</v>
      </c>
      <c r="I21" s="5" t="s">
        <v>23</v>
      </c>
      <c r="J21" s="254">
        <v>3</v>
      </c>
      <c r="K21" s="236">
        <v>1</v>
      </c>
      <c r="L21" s="5" t="s">
        <v>23</v>
      </c>
      <c r="M21" s="208">
        <v>3</v>
      </c>
      <c r="N21" s="236">
        <v>1</v>
      </c>
      <c r="O21" s="5" t="s">
        <v>23</v>
      </c>
      <c r="P21" s="208">
        <v>3</v>
      </c>
      <c r="Q21" s="261"/>
      <c r="R21" s="262"/>
      <c r="S21" s="263"/>
      <c r="T21" s="236">
        <v>2</v>
      </c>
      <c r="U21" s="5" t="s">
        <v>23</v>
      </c>
      <c r="V21" s="250">
        <v>3</v>
      </c>
      <c r="W21" s="252">
        <v>0</v>
      </c>
      <c r="X21" s="253" t="s">
        <v>4</v>
      </c>
      <c r="Y21" s="254">
        <v>5</v>
      </c>
      <c r="Z21" s="255">
        <v>5</v>
      </c>
      <c r="AA21" s="256"/>
      <c r="AB21" s="257">
        <v>6</v>
      </c>
      <c r="AC21" s="258"/>
      <c r="AD21" s="85"/>
    </row>
    <row r="22" spans="1:30" ht="23.5" customHeight="1" x14ac:dyDescent="0.55000000000000004">
      <c r="A22" s="219"/>
      <c r="B22" s="223"/>
      <c r="C22" s="224"/>
      <c r="D22" s="225"/>
      <c r="E22" s="227"/>
      <c r="F22" s="43"/>
      <c r="G22" s="229"/>
      <c r="H22" s="268"/>
      <c r="I22" s="8"/>
      <c r="J22" s="199"/>
      <c r="K22" s="237"/>
      <c r="L22" s="8"/>
      <c r="M22" s="209"/>
      <c r="N22" s="237"/>
      <c r="O22" s="8"/>
      <c r="P22" s="209"/>
      <c r="Q22" s="264"/>
      <c r="R22" s="265"/>
      <c r="S22" s="266"/>
      <c r="T22" s="237"/>
      <c r="U22" s="8"/>
      <c r="V22" s="251"/>
      <c r="W22" s="239"/>
      <c r="X22" s="241"/>
      <c r="Y22" s="199"/>
      <c r="Z22" s="202"/>
      <c r="AA22" s="203"/>
      <c r="AB22" s="206"/>
      <c r="AC22" s="207"/>
      <c r="AD22" s="85"/>
    </row>
    <row r="23" spans="1:30" s="30" customFormat="1" ht="23.5" hidden="1" customHeight="1" x14ac:dyDescent="0.55000000000000004">
      <c r="A23" s="11"/>
      <c r="B23" s="44"/>
      <c r="C23" s="45"/>
      <c r="D23" s="45"/>
      <c r="E23" s="14">
        <v>0</v>
      </c>
      <c r="F23" s="15"/>
      <c r="G23" s="16">
        <v>9</v>
      </c>
      <c r="H23" s="46">
        <v>3</v>
      </c>
      <c r="I23" s="21"/>
      <c r="J23" s="20">
        <v>9</v>
      </c>
      <c r="K23" s="17">
        <v>0</v>
      </c>
      <c r="L23" s="15"/>
      <c r="M23" s="18">
        <v>9</v>
      </c>
      <c r="N23" s="17">
        <v>11</v>
      </c>
      <c r="O23" s="15"/>
      <c r="P23" s="19">
        <v>11</v>
      </c>
      <c r="Q23" s="17"/>
      <c r="R23" s="21"/>
      <c r="S23" s="19"/>
      <c r="T23" s="17">
        <v>10</v>
      </c>
      <c r="U23" s="15"/>
      <c r="V23" s="47">
        <v>10</v>
      </c>
      <c r="W23" s="22"/>
      <c r="X23" s="23"/>
      <c r="Y23" s="24"/>
      <c r="Z23" s="25"/>
      <c r="AA23" s="26"/>
      <c r="AB23" s="27"/>
      <c r="AC23" s="28"/>
      <c r="AD23" s="29"/>
    </row>
    <row r="24" spans="1:30" s="30" customFormat="1" ht="23.5" hidden="1" customHeight="1" x14ac:dyDescent="0.55000000000000004">
      <c r="A24" s="31"/>
      <c r="B24" s="44"/>
      <c r="C24" s="45"/>
      <c r="D24" s="45"/>
      <c r="E24" s="34">
        <v>54</v>
      </c>
      <c r="F24" s="35"/>
      <c r="G24" s="36">
        <v>100</v>
      </c>
      <c r="H24" s="48">
        <v>79</v>
      </c>
      <c r="I24" s="41"/>
      <c r="J24" s="40">
        <v>129</v>
      </c>
      <c r="K24" s="37">
        <v>57</v>
      </c>
      <c r="L24" s="35"/>
      <c r="M24" s="38">
        <v>100</v>
      </c>
      <c r="N24" s="37">
        <v>203</v>
      </c>
      <c r="O24" s="35"/>
      <c r="P24" s="39">
        <v>203</v>
      </c>
      <c r="Q24" s="37"/>
      <c r="R24" s="41"/>
      <c r="S24" s="39"/>
      <c r="T24" s="37">
        <v>181</v>
      </c>
      <c r="U24" s="35"/>
      <c r="V24" s="49">
        <v>174</v>
      </c>
      <c r="W24" s="22"/>
      <c r="X24" s="23"/>
      <c r="Y24" s="24"/>
      <c r="Z24" s="25"/>
      <c r="AA24" s="26"/>
      <c r="AB24" s="27"/>
      <c r="AC24" s="28"/>
      <c r="AD24" s="29"/>
    </row>
    <row r="25" spans="1:30" ht="23.5" customHeight="1" x14ac:dyDescent="0.55000000000000004">
      <c r="A25" s="218">
        <v>6</v>
      </c>
      <c r="B25" s="220" t="s">
        <v>15</v>
      </c>
      <c r="C25" s="221"/>
      <c r="D25" s="222"/>
      <c r="E25" s="226">
        <v>0</v>
      </c>
      <c r="F25" s="42" t="s">
        <v>23</v>
      </c>
      <c r="G25" s="228">
        <v>3</v>
      </c>
      <c r="H25" s="267">
        <v>0</v>
      </c>
      <c r="I25" s="5" t="s">
        <v>23</v>
      </c>
      <c r="J25" s="254">
        <v>3</v>
      </c>
      <c r="K25" s="236">
        <v>0</v>
      </c>
      <c r="L25" s="5" t="s">
        <v>23</v>
      </c>
      <c r="M25" s="208">
        <v>3</v>
      </c>
      <c r="N25" s="236">
        <v>0</v>
      </c>
      <c r="O25" s="5" t="s">
        <v>23</v>
      </c>
      <c r="P25" s="208">
        <v>3</v>
      </c>
      <c r="Q25" s="236">
        <v>3</v>
      </c>
      <c r="R25" s="5" t="s">
        <v>22</v>
      </c>
      <c r="S25" s="208">
        <v>2</v>
      </c>
      <c r="T25" s="261"/>
      <c r="U25" s="262"/>
      <c r="V25" s="277"/>
      <c r="W25" s="252">
        <v>1</v>
      </c>
      <c r="X25" s="253" t="s">
        <v>4</v>
      </c>
      <c r="Y25" s="283">
        <v>4</v>
      </c>
      <c r="Z25" s="255">
        <v>6</v>
      </c>
      <c r="AA25" s="256"/>
      <c r="AB25" s="257">
        <v>5</v>
      </c>
      <c r="AC25" s="258"/>
      <c r="AD25" s="85"/>
    </row>
    <row r="26" spans="1:30" ht="23.5" customHeight="1" thickBot="1" x14ac:dyDescent="0.6">
      <c r="A26" s="269"/>
      <c r="B26" s="270"/>
      <c r="C26" s="271"/>
      <c r="D26" s="272"/>
      <c r="E26" s="273"/>
      <c r="F26" s="52"/>
      <c r="G26" s="274"/>
      <c r="H26" s="275"/>
      <c r="I26" s="53"/>
      <c r="J26" s="276"/>
      <c r="K26" s="289"/>
      <c r="L26" s="53"/>
      <c r="M26" s="290"/>
      <c r="N26" s="289"/>
      <c r="O26" s="53"/>
      <c r="P26" s="290"/>
      <c r="Q26" s="289"/>
      <c r="R26" s="53"/>
      <c r="S26" s="290"/>
      <c r="T26" s="278"/>
      <c r="U26" s="279"/>
      <c r="V26" s="280"/>
      <c r="W26" s="281"/>
      <c r="X26" s="282"/>
      <c r="Y26" s="284"/>
      <c r="Z26" s="285"/>
      <c r="AA26" s="286"/>
      <c r="AB26" s="287"/>
      <c r="AC26" s="288"/>
      <c r="AD26" s="85"/>
    </row>
    <row r="27" spans="1:30" s="30" customFormat="1" ht="23.5" hidden="1" customHeight="1" x14ac:dyDescent="0.55000000000000004">
      <c r="A27" s="54"/>
      <c r="B27" s="44"/>
      <c r="C27" s="45"/>
      <c r="D27" s="45"/>
      <c r="E27" s="22">
        <v>0</v>
      </c>
      <c r="F27" s="55"/>
      <c r="G27" s="56">
        <v>9</v>
      </c>
      <c r="H27" s="57">
        <v>7</v>
      </c>
      <c r="I27" s="58"/>
      <c r="J27" s="59">
        <v>9</v>
      </c>
      <c r="K27" s="60">
        <v>0</v>
      </c>
      <c r="L27" s="55"/>
      <c r="M27" s="61">
        <v>9</v>
      </c>
      <c r="N27" s="60">
        <v>6</v>
      </c>
      <c r="O27" s="55"/>
      <c r="P27" s="62">
        <v>11</v>
      </c>
      <c r="Q27" s="60">
        <v>10</v>
      </c>
      <c r="R27" s="58"/>
      <c r="S27" s="62">
        <v>10</v>
      </c>
      <c r="T27" s="60"/>
      <c r="U27" s="55"/>
      <c r="V27" s="63"/>
      <c r="W27" s="56"/>
      <c r="X27" s="23"/>
      <c r="Y27" s="56"/>
      <c r="Z27" s="25"/>
      <c r="AA27" s="26"/>
      <c r="AB27" s="64"/>
      <c r="AC27" s="28"/>
      <c r="AD27" s="65"/>
    </row>
    <row r="28" spans="1:30" s="30" customFormat="1" ht="23.5" hidden="1" customHeight="1" x14ac:dyDescent="0.6">
      <c r="A28" s="66"/>
      <c r="B28" s="67"/>
      <c r="C28" s="68"/>
      <c r="D28" s="68"/>
      <c r="E28" s="69">
        <v>47</v>
      </c>
      <c r="F28" s="70"/>
      <c r="G28" s="71">
        <v>99</v>
      </c>
      <c r="H28" s="72">
        <v>145</v>
      </c>
      <c r="I28" s="73"/>
      <c r="J28" s="74">
        <v>163</v>
      </c>
      <c r="K28" s="75">
        <v>45</v>
      </c>
      <c r="L28" s="70"/>
      <c r="M28" s="76">
        <v>99</v>
      </c>
      <c r="N28" s="75">
        <v>151</v>
      </c>
      <c r="O28" s="70"/>
      <c r="P28" s="77">
        <v>169</v>
      </c>
      <c r="Q28" s="75">
        <v>174</v>
      </c>
      <c r="R28" s="73"/>
      <c r="S28" s="77">
        <v>181</v>
      </c>
      <c r="T28" s="75"/>
      <c r="U28" s="70"/>
      <c r="V28" s="78"/>
      <c r="W28" s="71"/>
      <c r="X28" s="79"/>
      <c r="Y28" s="71"/>
      <c r="Z28" s="80"/>
      <c r="AA28" s="81"/>
      <c r="AB28" s="82"/>
      <c r="AC28" s="83"/>
      <c r="AD28" s="65"/>
    </row>
    <row r="29" spans="1:30" ht="45" customHeight="1" x14ac:dyDescent="0.55000000000000004">
      <c r="F29" s="84"/>
    </row>
    <row r="30" spans="1:30" ht="28.5" thickBot="1" x14ac:dyDescent="0.6">
      <c r="B30" s="3" t="s">
        <v>7</v>
      </c>
      <c r="E30" s="4" t="s">
        <v>24</v>
      </c>
      <c r="L30" s="3" t="s">
        <v>25</v>
      </c>
    </row>
    <row r="31" spans="1:30" ht="18" customHeight="1" x14ac:dyDescent="0.55000000000000004">
      <c r="A31" s="172" t="s">
        <v>0</v>
      </c>
      <c r="B31" s="173"/>
      <c r="C31" s="173"/>
      <c r="D31" s="174"/>
      <c r="E31" s="178" t="s">
        <v>26</v>
      </c>
      <c r="F31" s="179"/>
      <c r="G31" s="179"/>
      <c r="H31" s="179" t="s">
        <v>27</v>
      </c>
      <c r="I31" s="179"/>
      <c r="J31" s="179"/>
      <c r="K31" s="179" t="s">
        <v>28</v>
      </c>
      <c r="L31" s="179"/>
      <c r="M31" s="179"/>
      <c r="N31" s="179" t="s">
        <v>29</v>
      </c>
      <c r="O31" s="179"/>
      <c r="P31" s="179"/>
      <c r="Q31" s="179" t="s">
        <v>30</v>
      </c>
      <c r="R31" s="179"/>
      <c r="S31" s="179"/>
      <c r="T31" s="179" t="s">
        <v>31</v>
      </c>
      <c r="U31" s="179"/>
      <c r="V31" s="180"/>
      <c r="W31" s="181" t="s">
        <v>1</v>
      </c>
      <c r="X31" s="182"/>
      <c r="Y31" s="183"/>
      <c r="Z31" s="187" t="s">
        <v>2</v>
      </c>
      <c r="AA31" s="183"/>
      <c r="AB31" s="189" t="s">
        <v>3</v>
      </c>
      <c r="AC31" s="190"/>
      <c r="AD31" s="291" t="s">
        <v>40</v>
      </c>
    </row>
    <row r="32" spans="1:30" ht="18" customHeight="1" thickBot="1" x14ac:dyDescent="0.6">
      <c r="A32" s="175"/>
      <c r="B32" s="176"/>
      <c r="C32" s="176"/>
      <c r="D32" s="177"/>
      <c r="E32" s="194" t="s">
        <v>19</v>
      </c>
      <c r="F32" s="195"/>
      <c r="G32" s="195"/>
      <c r="H32" s="195" t="s">
        <v>21</v>
      </c>
      <c r="I32" s="195"/>
      <c r="J32" s="195"/>
      <c r="K32" s="195" t="s">
        <v>18</v>
      </c>
      <c r="L32" s="195"/>
      <c r="M32" s="195"/>
      <c r="N32" s="195" t="s">
        <v>16</v>
      </c>
      <c r="O32" s="195"/>
      <c r="P32" s="195"/>
      <c r="Q32" s="195" t="s">
        <v>20</v>
      </c>
      <c r="R32" s="195"/>
      <c r="S32" s="195"/>
      <c r="T32" s="195" t="s">
        <v>17</v>
      </c>
      <c r="U32" s="195"/>
      <c r="V32" s="196"/>
      <c r="W32" s="184"/>
      <c r="X32" s="185"/>
      <c r="Y32" s="186"/>
      <c r="Z32" s="188"/>
      <c r="AA32" s="186"/>
      <c r="AB32" s="191"/>
      <c r="AC32" s="192"/>
      <c r="AD32" s="292"/>
    </row>
    <row r="33" spans="1:30" ht="23.5" customHeight="1" x14ac:dyDescent="0.55000000000000004">
      <c r="A33" s="242">
        <v>1</v>
      </c>
      <c r="B33" s="243" t="s">
        <v>26</v>
      </c>
      <c r="C33" s="244"/>
      <c r="D33" s="245"/>
      <c r="E33" s="246"/>
      <c r="F33" s="247"/>
      <c r="G33" s="248"/>
      <c r="H33" s="236">
        <v>1</v>
      </c>
      <c r="I33" s="5" t="s">
        <v>23</v>
      </c>
      <c r="J33" s="208">
        <v>3</v>
      </c>
      <c r="K33" s="293">
        <v>3</v>
      </c>
      <c r="L33" s="87" t="s">
        <v>22</v>
      </c>
      <c r="M33" s="295">
        <v>2</v>
      </c>
      <c r="N33" s="210">
        <v>3</v>
      </c>
      <c r="O33" s="6" t="s">
        <v>22</v>
      </c>
      <c r="P33" s="212">
        <v>0</v>
      </c>
      <c r="Q33" s="297">
        <v>1</v>
      </c>
      <c r="R33" s="89" t="s">
        <v>23</v>
      </c>
      <c r="S33" s="299">
        <v>3</v>
      </c>
      <c r="T33" s="216">
        <v>3</v>
      </c>
      <c r="U33" s="7" t="s">
        <v>22</v>
      </c>
      <c r="V33" s="216">
        <v>0</v>
      </c>
      <c r="W33" s="238">
        <v>3</v>
      </c>
      <c r="X33" s="240" t="s">
        <v>4</v>
      </c>
      <c r="Y33" s="198">
        <v>2</v>
      </c>
      <c r="Z33" s="200">
        <v>8</v>
      </c>
      <c r="AA33" s="201"/>
      <c r="AB33" s="204">
        <v>4</v>
      </c>
      <c r="AC33" s="205"/>
      <c r="AD33" s="309" t="s">
        <v>41</v>
      </c>
    </row>
    <row r="34" spans="1:30" ht="23.5" customHeight="1" x14ac:dyDescent="0.55000000000000004">
      <c r="A34" s="242"/>
      <c r="B34" s="223"/>
      <c r="C34" s="224"/>
      <c r="D34" s="225"/>
      <c r="E34" s="249"/>
      <c r="F34" s="234"/>
      <c r="G34" s="235"/>
      <c r="H34" s="237"/>
      <c r="I34" s="8"/>
      <c r="J34" s="209"/>
      <c r="K34" s="294"/>
      <c r="L34" s="88"/>
      <c r="M34" s="296"/>
      <c r="N34" s="211"/>
      <c r="O34" s="9"/>
      <c r="P34" s="213"/>
      <c r="Q34" s="298"/>
      <c r="R34" s="90"/>
      <c r="S34" s="300"/>
      <c r="T34" s="217"/>
      <c r="U34" s="10"/>
      <c r="V34" s="217"/>
      <c r="W34" s="239"/>
      <c r="X34" s="241"/>
      <c r="Y34" s="199"/>
      <c r="Z34" s="202"/>
      <c r="AA34" s="203"/>
      <c r="AB34" s="206"/>
      <c r="AC34" s="207"/>
      <c r="AD34" s="307"/>
    </row>
    <row r="35" spans="1:30" s="30" customFormat="1" ht="23.5" hidden="1" customHeight="1" x14ac:dyDescent="0.55000000000000004">
      <c r="A35" s="11"/>
      <c r="B35" s="12"/>
      <c r="C35" s="13"/>
      <c r="D35" s="13"/>
      <c r="E35" s="14"/>
      <c r="F35" s="15"/>
      <c r="G35" s="16"/>
      <c r="H35" s="17">
        <v>9</v>
      </c>
      <c r="I35" s="15"/>
      <c r="J35" s="18">
        <v>0</v>
      </c>
      <c r="K35" s="17">
        <v>10</v>
      </c>
      <c r="L35" s="15"/>
      <c r="M35" s="18">
        <v>3</v>
      </c>
      <c r="N35" s="17">
        <v>9</v>
      </c>
      <c r="O35" s="15"/>
      <c r="P35" s="19">
        <v>2</v>
      </c>
      <c r="Q35" s="17">
        <v>9</v>
      </c>
      <c r="R35" s="15"/>
      <c r="S35" s="18">
        <v>0</v>
      </c>
      <c r="T35" s="20">
        <v>9</v>
      </c>
      <c r="U35" s="21"/>
      <c r="V35" s="20">
        <v>0</v>
      </c>
      <c r="W35" s="22"/>
      <c r="X35" s="23"/>
      <c r="Y35" s="24"/>
      <c r="Z35" s="25"/>
      <c r="AA35" s="26"/>
      <c r="AB35" s="27"/>
      <c r="AC35" s="28"/>
      <c r="AD35" s="307"/>
    </row>
    <row r="36" spans="1:30" s="30" customFormat="1" ht="23.5" hidden="1" customHeight="1" x14ac:dyDescent="0.55000000000000004">
      <c r="A36" s="31"/>
      <c r="B36" s="32"/>
      <c r="C36" s="33"/>
      <c r="D36" s="33"/>
      <c r="E36" s="34"/>
      <c r="F36" s="35"/>
      <c r="G36" s="36"/>
      <c r="H36" s="37">
        <v>99</v>
      </c>
      <c r="I36" s="35"/>
      <c r="J36" s="38">
        <v>53</v>
      </c>
      <c r="K36" s="37">
        <v>132</v>
      </c>
      <c r="L36" s="35"/>
      <c r="M36" s="38">
        <v>94</v>
      </c>
      <c r="N36" s="37">
        <v>108</v>
      </c>
      <c r="O36" s="35"/>
      <c r="P36" s="39">
        <v>83</v>
      </c>
      <c r="Q36" s="37">
        <v>100</v>
      </c>
      <c r="R36" s="35"/>
      <c r="S36" s="38">
        <v>54</v>
      </c>
      <c r="T36" s="40">
        <v>99</v>
      </c>
      <c r="U36" s="41"/>
      <c r="V36" s="40">
        <v>47</v>
      </c>
      <c r="W36" s="22"/>
      <c r="X36" s="23"/>
      <c r="Y36" s="24"/>
      <c r="Z36" s="25"/>
      <c r="AA36" s="26"/>
      <c r="AB36" s="27"/>
      <c r="AC36" s="28"/>
      <c r="AD36" s="307"/>
    </row>
    <row r="37" spans="1:30" ht="23.5" customHeight="1" x14ac:dyDescent="0.55000000000000004">
      <c r="A37" s="218">
        <v>2</v>
      </c>
      <c r="B37" s="220" t="s">
        <v>27</v>
      </c>
      <c r="C37" s="221"/>
      <c r="D37" s="222"/>
      <c r="E37" s="226">
        <v>3</v>
      </c>
      <c r="F37" s="42" t="s">
        <v>22</v>
      </c>
      <c r="G37" s="228">
        <v>1</v>
      </c>
      <c r="H37" s="230"/>
      <c r="I37" s="231"/>
      <c r="J37" s="232"/>
      <c r="K37" s="236">
        <v>3</v>
      </c>
      <c r="L37" s="5" t="s">
        <v>22</v>
      </c>
      <c r="M37" s="208">
        <v>2</v>
      </c>
      <c r="N37" s="236">
        <v>3</v>
      </c>
      <c r="O37" s="5" t="s">
        <v>22</v>
      </c>
      <c r="P37" s="259">
        <v>0</v>
      </c>
      <c r="Q37" s="236">
        <v>3</v>
      </c>
      <c r="R37" s="5" t="s">
        <v>22</v>
      </c>
      <c r="S37" s="208">
        <v>1</v>
      </c>
      <c r="T37" s="259">
        <v>3</v>
      </c>
      <c r="U37" s="5" t="s">
        <v>22</v>
      </c>
      <c r="V37" s="250">
        <v>0</v>
      </c>
      <c r="W37" s="252">
        <v>5</v>
      </c>
      <c r="X37" s="253" t="s">
        <v>4</v>
      </c>
      <c r="Y37" s="254">
        <v>0</v>
      </c>
      <c r="Z37" s="255">
        <v>10</v>
      </c>
      <c r="AA37" s="256"/>
      <c r="AB37" s="257">
        <v>1</v>
      </c>
      <c r="AC37" s="258"/>
      <c r="AD37" s="307"/>
    </row>
    <row r="38" spans="1:30" ht="23.5" customHeight="1" x14ac:dyDescent="0.55000000000000004">
      <c r="A38" s="219"/>
      <c r="B38" s="223"/>
      <c r="C38" s="224"/>
      <c r="D38" s="225"/>
      <c r="E38" s="227"/>
      <c r="F38" s="43"/>
      <c r="G38" s="229"/>
      <c r="H38" s="233"/>
      <c r="I38" s="234"/>
      <c r="J38" s="235"/>
      <c r="K38" s="237"/>
      <c r="L38" s="8"/>
      <c r="M38" s="209"/>
      <c r="N38" s="237"/>
      <c r="O38" s="8"/>
      <c r="P38" s="260"/>
      <c r="Q38" s="237"/>
      <c r="R38" s="8"/>
      <c r="S38" s="209"/>
      <c r="T38" s="260"/>
      <c r="U38" s="8"/>
      <c r="V38" s="251"/>
      <c r="W38" s="239"/>
      <c r="X38" s="241"/>
      <c r="Y38" s="199"/>
      <c r="Z38" s="202"/>
      <c r="AA38" s="203"/>
      <c r="AB38" s="206"/>
      <c r="AC38" s="207"/>
      <c r="AD38" s="307"/>
    </row>
    <row r="39" spans="1:30" s="30" customFormat="1" ht="23.5" hidden="1" customHeight="1" x14ac:dyDescent="0.55000000000000004">
      <c r="A39" s="11"/>
      <c r="B39" s="44"/>
      <c r="C39" s="45"/>
      <c r="D39" s="45"/>
      <c r="E39" s="14">
        <v>0</v>
      </c>
      <c r="F39" s="15"/>
      <c r="G39" s="16">
        <v>9</v>
      </c>
      <c r="H39" s="46"/>
      <c r="I39" s="21"/>
      <c r="J39" s="20"/>
      <c r="K39" s="17">
        <v>9</v>
      </c>
      <c r="L39" s="15"/>
      <c r="M39" s="18">
        <v>0</v>
      </c>
      <c r="N39" s="17">
        <v>9</v>
      </c>
      <c r="O39" s="15"/>
      <c r="P39" s="19">
        <v>7</v>
      </c>
      <c r="Q39" s="17">
        <v>9</v>
      </c>
      <c r="R39" s="15"/>
      <c r="S39" s="18">
        <v>3</v>
      </c>
      <c r="T39" s="19">
        <v>9</v>
      </c>
      <c r="U39" s="15"/>
      <c r="V39" s="47">
        <v>7</v>
      </c>
      <c r="W39" s="22"/>
      <c r="X39" s="23"/>
      <c r="Y39" s="24"/>
      <c r="Z39" s="25"/>
      <c r="AA39" s="26"/>
      <c r="AB39" s="27"/>
      <c r="AC39" s="28"/>
      <c r="AD39" s="307"/>
    </row>
    <row r="40" spans="1:30" s="30" customFormat="1" ht="23.5" hidden="1" customHeight="1" x14ac:dyDescent="0.55000000000000004">
      <c r="A40" s="31"/>
      <c r="B40" s="44"/>
      <c r="C40" s="45"/>
      <c r="D40" s="45"/>
      <c r="E40" s="34">
        <v>53</v>
      </c>
      <c r="F40" s="35"/>
      <c r="G40" s="36">
        <v>99</v>
      </c>
      <c r="H40" s="48"/>
      <c r="I40" s="41"/>
      <c r="J40" s="40"/>
      <c r="K40" s="37">
        <v>99</v>
      </c>
      <c r="L40" s="35"/>
      <c r="M40" s="38">
        <v>50</v>
      </c>
      <c r="N40" s="37">
        <v>161</v>
      </c>
      <c r="O40" s="35"/>
      <c r="P40" s="39">
        <v>149</v>
      </c>
      <c r="Q40" s="37">
        <v>129</v>
      </c>
      <c r="R40" s="35"/>
      <c r="S40" s="38">
        <v>79</v>
      </c>
      <c r="T40" s="39">
        <v>163</v>
      </c>
      <c r="U40" s="35"/>
      <c r="V40" s="49">
        <v>145</v>
      </c>
      <c r="W40" s="22"/>
      <c r="X40" s="23"/>
      <c r="Y40" s="24"/>
      <c r="Z40" s="25"/>
      <c r="AA40" s="26"/>
      <c r="AB40" s="27"/>
      <c r="AC40" s="28"/>
      <c r="AD40" s="307"/>
    </row>
    <row r="41" spans="1:30" ht="23.5" customHeight="1" x14ac:dyDescent="0.55000000000000004">
      <c r="A41" s="218">
        <v>3</v>
      </c>
      <c r="B41" s="220" t="s">
        <v>28</v>
      </c>
      <c r="C41" s="221"/>
      <c r="D41" s="222"/>
      <c r="E41" s="301">
        <v>2</v>
      </c>
      <c r="F41" s="91" t="s">
        <v>23</v>
      </c>
      <c r="G41" s="303">
        <v>3</v>
      </c>
      <c r="H41" s="267">
        <v>2</v>
      </c>
      <c r="I41" s="5" t="s">
        <v>23</v>
      </c>
      <c r="J41" s="254">
        <v>3</v>
      </c>
      <c r="K41" s="261"/>
      <c r="L41" s="262"/>
      <c r="M41" s="263"/>
      <c r="N41" s="236">
        <v>3</v>
      </c>
      <c r="O41" s="5" t="s">
        <v>22</v>
      </c>
      <c r="P41" s="259">
        <v>0</v>
      </c>
      <c r="Q41" s="293">
        <v>3</v>
      </c>
      <c r="R41" s="87" t="s">
        <v>22</v>
      </c>
      <c r="S41" s="295">
        <v>1</v>
      </c>
      <c r="T41" s="259">
        <v>3</v>
      </c>
      <c r="U41" s="5" t="s">
        <v>22</v>
      </c>
      <c r="V41" s="250">
        <v>1</v>
      </c>
      <c r="W41" s="252">
        <v>3</v>
      </c>
      <c r="X41" s="253" t="s">
        <v>4</v>
      </c>
      <c r="Y41" s="254">
        <v>2</v>
      </c>
      <c r="Z41" s="255">
        <v>8</v>
      </c>
      <c r="AA41" s="256"/>
      <c r="AB41" s="257">
        <v>2</v>
      </c>
      <c r="AC41" s="258"/>
      <c r="AD41" s="308" t="s">
        <v>42</v>
      </c>
    </row>
    <row r="42" spans="1:30" ht="23.5" customHeight="1" x14ac:dyDescent="0.55000000000000004">
      <c r="A42" s="219"/>
      <c r="B42" s="223"/>
      <c r="C42" s="224"/>
      <c r="D42" s="225"/>
      <c r="E42" s="302"/>
      <c r="F42" s="92"/>
      <c r="G42" s="304"/>
      <c r="H42" s="268"/>
      <c r="I42" s="8"/>
      <c r="J42" s="199"/>
      <c r="K42" s="264"/>
      <c r="L42" s="265"/>
      <c r="M42" s="266"/>
      <c r="N42" s="237"/>
      <c r="O42" s="8"/>
      <c r="P42" s="260"/>
      <c r="Q42" s="294"/>
      <c r="R42" s="88"/>
      <c r="S42" s="296"/>
      <c r="T42" s="260"/>
      <c r="U42" s="8"/>
      <c r="V42" s="251"/>
      <c r="W42" s="239"/>
      <c r="X42" s="241"/>
      <c r="Y42" s="199"/>
      <c r="Z42" s="202"/>
      <c r="AA42" s="203"/>
      <c r="AB42" s="206"/>
      <c r="AC42" s="207"/>
      <c r="AD42" s="307"/>
    </row>
    <row r="43" spans="1:30" s="30" customFormat="1" ht="23.5" hidden="1" customHeight="1" x14ac:dyDescent="0.55000000000000004">
      <c r="A43" s="11"/>
      <c r="B43" s="44"/>
      <c r="C43" s="45"/>
      <c r="D43" s="50"/>
      <c r="E43" s="14">
        <v>3</v>
      </c>
      <c r="F43" s="15"/>
      <c r="G43" s="16">
        <v>10</v>
      </c>
      <c r="H43" s="46">
        <v>0</v>
      </c>
      <c r="I43" s="21"/>
      <c r="J43" s="20">
        <v>9</v>
      </c>
      <c r="K43" s="17"/>
      <c r="L43" s="15"/>
      <c r="M43" s="18"/>
      <c r="N43" s="17">
        <v>10</v>
      </c>
      <c r="O43" s="15"/>
      <c r="P43" s="19">
        <v>10</v>
      </c>
      <c r="Q43" s="17">
        <v>9</v>
      </c>
      <c r="R43" s="15"/>
      <c r="S43" s="18">
        <v>0</v>
      </c>
      <c r="T43" s="19">
        <v>9</v>
      </c>
      <c r="U43" s="15"/>
      <c r="V43" s="47">
        <v>0</v>
      </c>
      <c r="W43" s="22"/>
      <c r="X43" s="23"/>
      <c r="Y43" s="24"/>
      <c r="Z43" s="25"/>
      <c r="AA43" s="26"/>
      <c r="AB43" s="27"/>
      <c r="AC43" s="28"/>
      <c r="AD43" s="307"/>
    </row>
    <row r="44" spans="1:30" s="30" customFormat="1" ht="23.5" hidden="1" customHeight="1" x14ac:dyDescent="0.55000000000000004">
      <c r="A44" s="31"/>
      <c r="B44" s="32"/>
      <c r="C44" s="33"/>
      <c r="D44" s="51"/>
      <c r="E44" s="34">
        <v>94</v>
      </c>
      <c r="F44" s="35"/>
      <c r="G44" s="36">
        <v>132</v>
      </c>
      <c r="H44" s="48">
        <v>50</v>
      </c>
      <c r="I44" s="41"/>
      <c r="J44" s="40">
        <v>99</v>
      </c>
      <c r="K44" s="37"/>
      <c r="L44" s="35"/>
      <c r="M44" s="38"/>
      <c r="N44" s="37">
        <v>181</v>
      </c>
      <c r="O44" s="35"/>
      <c r="P44" s="39">
        <v>174</v>
      </c>
      <c r="Q44" s="37">
        <v>100</v>
      </c>
      <c r="R44" s="35"/>
      <c r="S44" s="38">
        <v>57</v>
      </c>
      <c r="T44" s="39">
        <v>99</v>
      </c>
      <c r="U44" s="35"/>
      <c r="V44" s="49">
        <v>45</v>
      </c>
      <c r="W44" s="22"/>
      <c r="X44" s="23"/>
      <c r="Y44" s="24"/>
      <c r="Z44" s="25"/>
      <c r="AA44" s="26"/>
      <c r="AB44" s="27"/>
      <c r="AC44" s="28"/>
      <c r="AD44" s="307"/>
    </row>
    <row r="45" spans="1:30" ht="23.5" customHeight="1" x14ac:dyDescent="0.55000000000000004">
      <c r="A45" s="218">
        <v>4</v>
      </c>
      <c r="B45" s="220" t="s">
        <v>29</v>
      </c>
      <c r="C45" s="221"/>
      <c r="D45" s="222"/>
      <c r="E45" s="226">
        <v>0</v>
      </c>
      <c r="F45" s="42" t="s">
        <v>23</v>
      </c>
      <c r="G45" s="228">
        <v>3</v>
      </c>
      <c r="H45" s="267">
        <v>0</v>
      </c>
      <c r="I45" s="5" t="s">
        <v>23</v>
      </c>
      <c r="J45" s="254">
        <v>3</v>
      </c>
      <c r="K45" s="236">
        <v>0</v>
      </c>
      <c r="L45" s="5" t="s">
        <v>23</v>
      </c>
      <c r="M45" s="208">
        <v>3</v>
      </c>
      <c r="N45" s="261"/>
      <c r="O45" s="262"/>
      <c r="P45" s="263"/>
      <c r="Q45" s="236">
        <v>0</v>
      </c>
      <c r="R45" s="5" t="s">
        <v>23</v>
      </c>
      <c r="S45" s="208">
        <v>3</v>
      </c>
      <c r="T45" s="259">
        <v>3</v>
      </c>
      <c r="U45" s="5" t="s">
        <v>22</v>
      </c>
      <c r="V45" s="250">
        <v>1</v>
      </c>
      <c r="W45" s="252">
        <v>1</v>
      </c>
      <c r="X45" s="253" t="s">
        <v>4</v>
      </c>
      <c r="Y45" s="254">
        <v>4</v>
      </c>
      <c r="Z45" s="255">
        <v>6</v>
      </c>
      <c r="AA45" s="256"/>
      <c r="AB45" s="257">
        <v>5</v>
      </c>
      <c r="AC45" s="258"/>
      <c r="AD45" s="307"/>
    </row>
    <row r="46" spans="1:30" ht="23.5" customHeight="1" x14ac:dyDescent="0.55000000000000004">
      <c r="A46" s="219"/>
      <c r="B46" s="223"/>
      <c r="C46" s="224"/>
      <c r="D46" s="225"/>
      <c r="E46" s="227"/>
      <c r="F46" s="43"/>
      <c r="G46" s="229"/>
      <c r="H46" s="268"/>
      <c r="I46" s="8"/>
      <c r="J46" s="199"/>
      <c r="K46" s="237"/>
      <c r="L46" s="8"/>
      <c r="M46" s="209"/>
      <c r="N46" s="264"/>
      <c r="O46" s="265"/>
      <c r="P46" s="266"/>
      <c r="Q46" s="237"/>
      <c r="R46" s="8"/>
      <c r="S46" s="209"/>
      <c r="T46" s="260"/>
      <c r="U46" s="8"/>
      <c r="V46" s="251"/>
      <c r="W46" s="239"/>
      <c r="X46" s="241"/>
      <c r="Y46" s="199"/>
      <c r="Z46" s="202"/>
      <c r="AA46" s="203"/>
      <c r="AB46" s="206"/>
      <c r="AC46" s="207"/>
      <c r="AD46" s="307"/>
    </row>
    <row r="47" spans="1:30" s="30" customFormat="1" ht="23.5" hidden="1" customHeight="1" x14ac:dyDescent="0.55000000000000004">
      <c r="A47" s="11"/>
      <c r="B47" s="44"/>
      <c r="C47" s="45"/>
      <c r="D47" s="45"/>
      <c r="E47" s="14">
        <v>2</v>
      </c>
      <c r="F47" s="15"/>
      <c r="G47" s="16">
        <v>9</v>
      </c>
      <c r="H47" s="46">
        <v>7</v>
      </c>
      <c r="I47" s="21"/>
      <c r="J47" s="20">
        <v>9</v>
      </c>
      <c r="K47" s="17">
        <v>10</v>
      </c>
      <c r="L47" s="15"/>
      <c r="M47" s="18">
        <v>10</v>
      </c>
      <c r="N47" s="17"/>
      <c r="O47" s="15"/>
      <c r="P47" s="19"/>
      <c r="Q47" s="17">
        <v>11</v>
      </c>
      <c r="R47" s="21"/>
      <c r="S47" s="19">
        <v>11</v>
      </c>
      <c r="T47" s="17">
        <v>11</v>
      </c>
      <c r="U47" s="15"/>
      <c r="V47" s="47">
        <v>6</v>
      </c>
      <c r="W47" s="22"/>
      <c r="X47" s="23"/>
      <c r="Y47" s="24"/>
      <c r="Z47" s="25"/>
      <c r="AA47" s="26"/>
      <c r="AB47" s="27"/>
      <c r="AC47" s="28"/>
      <c r="AD47" s="307"/>
    </row>
    <row r="48" spans="1:30" s="30" customFormat="1" ht="23.5" hidden="1" customHeight="1" x14ac:dyDescent="0.55000000000000004">
      <c r="A48" s="31"/>
      <c r="B48" s="44"/>
      <c r="C48" s="45"/>
      <c r="D48" s="45"/>
      <c r="E48" s="34">
        <v>83</v>
      </c>
      <c r="F48" s="35"/>
      <c r="G48" s="36">
        <v>108</v>
      </c>
      <c r="H48" s="48">
        <v>149</v>
      </c>
      <c r="I48" s="41"/>
      <c r="J48" s="40">
        <v>161</v>
      </c>
      <c r="K48" s="37">
        <v>174</v>
      </c>
      <c r="L48" s="35"/>
      <c r="M48" s="38">
        <v>181</v>
      </c>
      <c r="N48" s="37"/>
      <c r="O48" s="35"/>
      <c r="P48" s="39"/>
      <c r="Q48" s="37">
        <v>203</v>
      </c>
      <c r="R48" s="41"/>
      <c r="S48" s="39">
        <v>203</v>
      </c>
      <c r="T48" s="37">
        <v>169</v>
      </c>
      <c r="U48" s="35"/>
      <c r="V48" s="49">
        <v>151</v>
      </c>
      <c r="W48" s="22"/>
      <c r="X48" s="23"/>
      <c r="Y48" s="24"/>
      <c r="Z48" s="25"/>
      <c r="AA48" s="26"/>
      <c r="AB48" s="27"/>
      <c r="AC48" s="28"/>
      <c r="AD48" s="307"/>
    </row>
    <row r="49" spans="1:30" ht="23.5" customHeight="1" x14ac:dyDescent="0.55000000000000004">
      <c r="A49" s="218">
        <v>5</v>
      </c>
      <c r="B49" s="220" t="s">
        <v>30</v>
      </c>
      <c r="C49" s="221"/>
      <c r="D49" s="222"/>
      <c r="E49" s="301">
        <v>3</v>
      </c>
      <c r="F49" s="91" t="s">
        <v>22</v>
      </c>
      <c r="G49" s="303">
        <v>1</v>
      </c>
      <c r="H49" s="267">
        <v>1</v>
      </c>
      <c r="I49" s="5" t="s">
        <v>23</v>
      </c>
      <c r="J49" s="254">
        <v>3</v>
      </c>
      <c r="K49" s="293">
        <v>1</v>
      </c>
      <c r="L49" s="87" t="s">
        <v>23</v>
      </c>
      <c r="M49" s="295">
        <v>3</v>
      </c>
      <c r="N49" s="236">
        <v>3</v>
      </c>
      <c r="O49" s="5" t="s">
        <v>22</v>
      </c>
      <c r="P49" s="208">
        <v>0</v>
      </c>
      <c r="Q49" s="261"/>
      <c r="R49" s="262"/>
      <c r="S49" s="263"/>
      <c r="T49" s="236">
        <v>3</v>
      </c>
      <c r="U49" s="5" t="s">
        <v>22</v>
      </c>
      <c r="V49" s="250">
        <v>1</v>
      </c>
      <c r="W49" s="252">
        <v>3</v>
      </c>
      <c r="X49" s="253" t="s">
        <v>4</v>
      </c>
      <c r="Y49" s="254">
        <v>2</v>
      </c>
      <c r="Z49" s="255">
        <v>8</v>
      </c>
      <c r="AA49" s="256"/>
      <c r="AB49" s="257">
        <v>3</v>
      </c>
      <c r="AC49" s="258"/>
      <c r="AD49" s="308" t="s">
        <v>43</v>
      </c>
    </row>
    <row r="50" spans="1:30" ht="23.5" customHeight="1" x14ac:dyDescent="0.55000000000000004">
      <c r="A50" s="219"/>
      <c r="B50" s="223"/>
      <c r="C50" s="224"/>
      <c r="D50" s="225"/>
      <c r="E50" s="302"/>
      <c r="F50" s="92"/>
      <c r="G50" s="304"/>
      <c r="H50" s="268"/>
      <c r="I50" s="8"/>
      <c r="J50" s="199"/>
      <c r="K50" s="294"/>
      <c r="L50" s="88"/>
      <c r="M50" s="296"/>
      <c r="N50" s="237"/>
      <c r="O50" s="8"/>
      <c r="P50" s="209"/>
      <c r="Q50" s="264"/>
      <c r="R50" s="265"/>
      <c r="S50" s="266"/>
      <c r="T50" s="237"/>
      <c r="U50" s="8"/>
      <c r="V50" s="251"/>
      <c r="W50" s="239"/>
      <c r="X50" s="241"/>
      <c r="Y50" s="199"/>
      <c r="Z50" s="202"/>
      <c r="AA50" s="203"/>
      <c r="AB50" s="206"/>
      <c r="AC50" s="207"/>
      <c r="AD50" s="307"/>
    </row>
    <row r="51" spans="1:30" s="30" customFormat="1" ht="23.5" hidden="1" customHeight="1" x14ac:dyDescent="0.55000000000000004">
      <c r="A51" s="11"/>
      <c r="B51" s="44"/>
      <c r="C51" s="45"/>
      <c r="D51" s="45"/>
      <c r="E51" s="14">
        <v>0</v>
      </c>
      <c r="F51" s="15"/>
      <c r="G51" s="16">
        <v>9</v>
      </c>
      <c r="H51" s="46">
        <v>3</v>
      </c>
      <c r="I51" s="21"/>
      <c r="J51" s="20">
        <v>9</v>
      </c>
      <c r="K51" s="17">
        <v>0</v>
      </c>
      <c r="L51" s="15"/>
      <c r="M51" s="18">
        <v>9</v>
      </c>
      <c r="N51" s="17">
        <v>11</v>
      </c>
      <c r="O51" s="15"/>
      <c r="P51" s="19">
        <v>11</v>
      </c>
      <c r="Q51" s="17"/>
      <c r="R51" s="21"/>
      <c r="S51" s="19"/>
      <c r="T51" s="17">
        <v>10</v>
      </c>
      <c r="U51" s="15"/>
      <c r="V51" s="47">
        <v>10</v>
      </c>
      <c r="W51" s="22"/>
      <c r="X51" s="23"/>
      <c r="Y51" s="24"/>
      <c r="Z51" s="25"/>
      <c r="AA51" s="26"/>
      <c r="AB51" s="27"/>
      <c r="AC51" s="28"/>
      <c r="AD51" s="305"/>
    </row>
    <row r="52" spans="1:30" s="30" customFormat="1" ht="23.5" hidden="1" customHeight="1" x14ac:dyDescent="0.55000000000000004">
      <c r="A52" s="31"/>
      <c r="B52" s="44"/>
      <c r="C52" s="45"/>
      <c r="D52" s="45"/>
      <c r="E52" s="34">
        <v>54</v>
      </c>
      <c r="F52" s="35"/>
      <c r="G52" s="36">
        <v>100</v>
      </c>
      <c r="H52" s="48">
        <v>79</v>
      </c>
      <c r="I52" s="41"/>
      <c r="J52" s="40">
        <v>129</v>
      </c>
      <c r="K52" s="37">
        <v>57</v>
      </c>
      <c r="L52" s="35"/>
      <c r="M52" s="38">
        <v>100</v>
      </c>
      <c r="N52" s="37">
        <v>203</v>
      </c>
      <c r="O52" s="35"/>
      <c r="P52" s="39">
        <v>203</v>
      </c>
      <c r="Q52" s="37"/>
      <c r="R52" s="41"/>
      <c r="S52" s="39"/>
      <c r="T52" s="37">
        <v>181</v>
      </c>
      <c r="U52" s="35"/>
      <c r="V52" s="49">
        <v>174</v>
      </c>
      <c r="W52" s="22"/>
      <c r="X52" s="23"/>
      <c r="Y52" s="24"/>
      <c r="Z52" s="25"/>
      <c r="AA52" s="26"/>
      <c r="AB52" s="27"/>
      <c r="AC52" s="28"/>
      <c r="AD52" s="305"/>
    </row>
    <row r="53" spans="1:30" ht="23.5" customHeight="1" x14ac:dyDescent="0.55000000000000004">
      <c r="A53" s="218">
        <v>6</v>
      </c>
      <c r="B53" s="220" t="s">
        <v>31</v>
      </c>
      <c r="C53" s="221"/>
      <c r="D53" s="222"/>
      <c r="E53" s="226">
        <v>0</v>
      </c>
      <c r="F53" s="42" t="s">
        <v>23</v>
      </c>
      <c r="G53" s="228">
        <v>3</v>
      </c>
      <c r="H53" s="267">
        <v>0</v>
      </c>
      <c r="I53" s="5" t="s">
        <v>23</v>
      </c>
      <c r="J53" s="254">
        <v>3</v>
      </c>
      <c r="K53" s="236">
        <v>1</v>
      </c>
      <c r="L53" s="5" t="s">
        <v>23</v>
      </c>
      <c r="M53" s="208">
        <v>3</v>
      </c>
      <c r="N53" s="236">
        <v>1</v>
      </c>
      <c r="O53" s="5" t="s">
        <v>23</v>
      </c>
      <c r="P53" s="208">
        <v>3</v>
      </c>
      <c r="Q53" s="236">
        <v>1</v>
      </c>
      <c r="R53" s="5" t="s">
        <v>23</v>
      </c>
      <c r="S53" s="208">
        <v>3</v>
      </c>
      <c r="T53" s="261"/>
      <c r="U53" s="262"/>
      <c r="V53" s="277"/>
      <c r="W53" s="252">
        <v>0</v>
      </c>
      <c r="X53" s="253" t="s">
        <v>4</v>
      </c>
      <c r="Y53" s="283">
        <v>5</v>
      </c>
      <c r="Z53" s="255">
        <v>5</v>
      </c>
      <c r="AA53" s="256"/>
      <c r="AB53" s="257">
        <v>6</v>
      </c>
      <c r="AC53" s="258"/>
      <c r="AD53" s="305"/>
    </row>
    <row r="54" spans="1:30" ht="23.5" customHeight="1" thickBot="1" x14ac:dyDescent="0.6">
      <c r="A54" s="269"/>
      <c r="B54" s="270"/>
      <c r="C54" s="271"/>
      <c r="D54" s="272"/>
      <c r="E54" s="273"/>
      <c r="F54" s="52"/>
      <c r="G54" s="274"/>
      <c r="H54" s="275"/>
      <c r="I54" s="53"/>
      <c r="J54" s="276"/>
      <c r="K54" s="289"/>
      <c r="L54" s="53"/>
      <c r="M54" s="290"/>
      <c r="N54" s="289"/>
      <c r="O54" s="53"/>
      <c r="P54" s="290"/>
      <c r="Q54" s="289"/>
      <c r="R54" s="53"/>
      <c r="S54" s="290"/>
      <c r="T54" s="278"/>
      <c r="U54" s="279"/>
      <c r="V54" s="280"/>
      <c r="W54" s="281"/>
      <c r="X54" s="282"/>
      <c r="Y54" s="284"/>
      <c r="Z54" s="285"/>
      <c r="AA54" s="286"/>
      <c r="AB54" s="287"/>
      <c r="AC54" s="288"/>
      <c r="AD54" s="306"/>
    </row>
    <row r="55" spans="1:30" s="30" customFormat="1" ht="23.5" hidden="1" customHeight="1" x14ac:dyDescent="0.55000000000000004">
      <c r="A55" s="54"/>
      <c r="B55" s="44"/>
      <c r="C55" s="45"/>
      <c r="D55" s="45"/>
      <c r="E55" s="22">
        <v>0</v>
      </c>
      <c r="F55" s="55"/>
      <c r="G55" s="56">
        <v>9</v>
      </c>
      <c r="H55" s="57">
        <v>7</v>
      </c>
      <c r="I55" s="58"/>
      <c r="J55" s="59">
        <v>9</v>
      </c>
      <c r="K55" s="60">
        <v>0</v>
      </c>
      <c r="L55" s="55"/>
      <c r="M55" s="61">
        <v>9</v>
      </c>
      <c r="N55" s="60">
        <v>6</v>
      </c>
      <c r="O55" s="55"/>
      <c r="P55" s="62">
        <v>11</v>
      </c>
      <c r="Q55" s="60">
        <v>10</v>
      </c>
      <c r="R55" s="58"/>
      <c r="S55" s="62">
        <v>10</v>
      </c>
      <c r="T55" s="60"/>
      <c r="U55" s="55"/>
      <c r="V55" s="63"/>
      <c r="W55" s="56"/>
      <c r="X55" s="23"/>
      <c r="Y55" s="56"/>
      <c r="Z55" s="25"/>
      <c r="AA55" s="26"/>
      <c r="AB55" s="64"/>
      <c r="AC55" s="28"/>
      <c r="AD55" s="65"/>
    </row>
    <row r="56" spans="1:30" s="30" customFormat="1" ht="23.5" hidden="1" customHeight="1" x14ac:dyDescent="0.6">
      <c r="A56" s="66"/>
      <c r="B56" s="67"/>
      <c r="C56" s="68"/>
      <c r="D56" s="68"/>
      <c r="E56" s="69">
        <v>47</v>
      </c>
      <c r="F56" s="70"/>
      <c r="G56" s="71">
        <v>99</v>
      </c>
      <c r="H56" s="72">
        <v>145</v>
      </c>
      <c r="I56" s="73"/>
      <c r="J56" s="74">
        <v>163</v>
      </c>
      <c r="K56" s="75">
        <v>45</v>
      </c>
      <c r="L56" s="70"/>
      <c r="M56" s="76">
        <v>99</v>
      </c>
      <c r="N56" s="75">
        <v>151</v>
      </c>
      <c r="O56" s="70"/>
      <c r="P56" s="77">
        <v>169</v>
      </c>
      <c r="Q56" s="75">
        <v>174</v>
      </c>
      <c r="R56" s="73"/>
      <c r="S56" s="77">
        <v>181</v>
      </c>
      <c r="T56" s="75"/>
      <c r="U56" s="70"/>
      <c r="V56" s="78"/>
      <c r="W56" s="71"/>
      <c r="X56" s="79"/>
      <c r="Y56" s="71"/>
      <c r="Z56" s="80"/>
      <c r="AA56" s="81"/>
      <c r="AB56" s="82"/>
      <c r="AC56" s="83"/>
      <c r="AD56" s="65"/>
    </row>
    <row r="57" spans="1:30" ht="47.25" customHeight="1" x14ac:dyDescent="0.55000000000000004">
      <c r="F57" s="84"/>
    </row>
    <row r="58" spans="1:30" ht="28.5" thickBot="1" x14ac:dyDescent="0.6">
      <c r="B58" s="3" t="s">
        <v>7</v>
      </c>
      <c r="E58" s="4" t="s">
        <v>32</v>
      </c>
      <c r="L58" s="3" t="s">
        <v>33</v>
      </c>
    </row>
    <row r="59" spans="1:30" ht="18" customHeight="1" x14ac:dyDescent="0.55000000000000004">
      <c r="A59" s="172" t="s">
        <v>0</v>
      </c>
      <c r="B59" s="173"/>
      <c r="C59" s="173"/>
      <c r="D59" s="174"/>
      <c r="E59" s="178" t="s">
        <v>34</v>
      </c>
      <c r="F59" s="179"/>
      <c r="G59" s="179"/>
      <c r="H59" s="179" t="s">
        <v>35</v>
      </c>
      <c r="I59" s="179"/>
      <c r="J59" s="179"/>
      <c r="K59" s="179" t="s">
        <v>36</v>
      </c>
      <c r="L59" s="179"/>
      <c r="M59" s="179"/>
      <c r="N59" s="179" t="s">
        <v>37</v>
      </c>
      <c r="O59" s="179"/>
      <c r="P59" s="179"/>
      <c r="Q59" s="179" t="s">
        <v>38</v>
      </c>
      <c r="R59" s="179"/>
      <c r="S59" s="179"/>
      <c r="T59" s="179" t="s">
        <v>39</v>
      </c>
      <c r="U59" s="179"/>
      <c r="V59" s="180"/>
      <c r="W59" s="181" t="s">
        <v>1</v>
      </c>
      <c r="X59" s="182"/>
      <c r="Y59" s="183"/>
      <c r="Z59" s="187" t="s">
        <v>2</v>
      </c>
      <c r="AA59" s="183"/>
      <c r="AB59" s="189" t="s">
        <v>3</v>
      </c>
      <c r="AC59" s="190"/>
      <c r="AD59" s="86"/>
    </row>
    <row r="60" spans="1:30" ht="18" customHeight="1" thickBot="1" x14ac:dyDescent="0.6">
      <c r="A60" s="175"/>
      <c r="B60" s="176"/>
      <c r="C60" s="176"/>
      <c r="D60" s="177"/>
      <c r="E60" s="194" t="s">
        <v>20</v>
      </c>
      <c r="F60" s="195"/>
      <c r="G60" s="195"/>
      <c r="H60" s="195" t="s">
        <v>19</v>
      </c>
      <c r="I60" s="195"/>
      <c r="J60" s="195"/>
      <c r="K60" s="195" t="s">
        <v>17</v>
      </c>
      <c r="L60" s="195"/>
      <c r="M60" s="195"/>
      <c r="N60" s="195" t="s">
        <v>21</v>
      </c>
      <c r="O60" s="195"/>
      <c r="P60" s="195"/>
      <c r="Q60" s="195" t="s">
        <v>18</v>
      </c>
      <c r="R60" s="195"/>
      <c r="S60" s="195"/>
      <c r="T60" s="195" t="s">
        <v>16</v>
      </c>
      <c r="U60" s="195"/>
      <c r="V60" s="196"/>
      <c r="W60" s="184"/>
      <c r="X60" s="185"/>
      <c r="Y60" s="186"/>
      <c r="Z60" s="188"/>
      <c r="AA60" s="186"/>
      <c r="AB60" s="191"/>
      <c r="AC60" s="192"/>
      <c r="AD60" s="86"/>
    </row>
    <row r="61" spans="1:30" ht="23.5" customHeight="1" x14ac:dyDescent="0.55000000000000004">
      <c r="A61" s="242">
        <v>1</v>
      </c>
      <c r="B61" s="243" t="s">
        <v>34</v>
      </c>
      <c r="C61" s="244"/>
      <c r="D61" s="245"/>
      <c r="E61" s="246"/>
      <c r="F61" s="247"/>
      <c r="G61" s="248"/>
      <c r="H61" s="236">
        <v>3</v>
      </c>
      <c r="I61" s="5" t="s">
        <v>22</v>
      </c>
      <c r="J61" s="208">
        <v>0</v>
      </c>
      <c r="K61" s="236">
        <v>3</v>
      </c>
      <c r="L61" s="5" t="s">
        <v>22</v>
      </c>
      <c r="M61" s="208">
        <v>0</v>
      </c>
      <c r="N61" s="210">
        <v>2</v>
      </c>
      <c r="O61" s="6" t="s">
        <v>23</v>
      </c>
      <c r="P61" s="212">
        <v>3</v>
      </c>
      <c r="Q61" s="210">
        <v>3</v>
      </c>
      <c r="R61" s="6" t="s">
        <v>22</v>
      </c>
      <c r="S61" s="214">
        <v>0</v>
      </c>
      <c r="T61" s="216">
        <v>3</v>
      </c>
      <c r="U61" s="7" t="s">
        <v>22</v>
      </c>
      <c r="V61" s="216">
        <v>0</v>
      </c>
      <c r="W61" s="238">
        <v>4</v>
      </c>
      <c r="X61" s="240" t="s">
        <v>4</v>
      </c>
      <c r="Y61" s="198">
        <v>1</v>
      </c>
      <c r="Z61" s="200">
        <v>9</v>
      </c>
      <c r="AA61" s="201"/>
      <c r="AB61" s="204">
        <v>2</v>
      </c>
      <c r="AC61" s="205"/>
      <c r="AD61" s="85"/>
    </row>
    <row r="62" spans="1:30" ht="23.5" customHeight="1" x14ac:dyDescent="0.55000000000000004">
      <c r="A62" s="242"/>
      <c r="B62" s="223"/>
      <c r="C62" s="224"/>
      <c r="D62" s="225"/>
      <c r="E62" s="249"/>
      <c r="F62" s="234"/>
      <c r="G62" s="235"/>
      <c r="H62" s="237"/>
      <c r="I62" s="8"/>
      <c r="J62" s="209"/>
      <c r="K62" s="237"/>
      <c r="L62" s="8"/>
      <c r="M62" s="209"/>
      <c r="N62" s="211"/>
      <c r="O62" s="9"/>
      <c r="P62" s="213"/>
      <c r="Q62" s="211"/>
      <c r="R62" s="9"/>
      <c r="S62" s="215"/>
      <c r="T62" s="217"/>
      <c r="U62" s="10"/>
      <c r="V62" s="217"/>
      <c r="W62" s="239"/>
      <c r="X62" s="241"/>
      <c r="Y62" s="199"/>
      <c r="Z62" s="202"/>
      <c r="AA62" s="203"/>
      <c r="AB62" s="206"/>
      <c r="AC62" s="207"/>
      <c r="AD62" s="85"/>
    </row>
    <row r="63" spans="1:30" s="30" customFormat="1" ht="23.5" hidden="1" customHeight="1" x14ac:dyDescent="0.55000000000000004">
      <c r="A63" s="11"/>
      <c r="B63" s="12"/>
      <c r="C63" s="13"/>
      <c r="D63" s="13"/>
      <c r="E63" s="14"/>
      <c r="F63" s="15"/>
      <c r="G63" s="16"/>
      <c r="H63" s="17">
        <v>9</v>
      </c>
      <c r="I63" s="15"/>
      <c r="J63" s="18">
        <v>0</v>
      </c>
      <c r="K63" s="17">
        <v>9</v>
      </c>
      <c r="L63" s="15"/>
      <c r="M63" s="18">
        <v>0</v>
      </c>
      <c r="N63" s="17">
        <v>11</v>
      </c>
      <c r="O63" s="15"/>
      <c r="P63" s="19">
        <v>11</v>
      </c>
      <c r="Q63" s="17">
        <v>9</v>
      </c>
      <c r="R63" s="15"/>
      <c r="S63" s="18">
        <v>1</v>
      </c>
      <c r="T63" s="20">
        <v>9</v>
      </c>
      <c r="U63" s="21"/>
      <c r="V63" s="20">
        <v>1</v>
      </c>
      <c r="W63" s="22"/>
      <c r="X63" s="23"/>
      <c r="Y63" s="24"/>
      <c r="Z63" s="25"/>
      <c r="AA63" s="26"/>
      <c r="AB63" s="27"/>
      <c r="AC63" s="28"/>
      <c r="AD63" s="29"/>
    </row>
    <row r="64" spans="1:30" s="30" customFormat="1" ht="23.5" hidden="1" customHeight="1" x14ac:dyDescent="0.55000000000000004">
      <c r="A64" s="31"/>
      <c r="B64" s="32"/>
      <c r="C64" s="33"/>
      <c r="D64" s="33"/>
      <c r="E64" s="34"/>
      <c r="F64" s="35"/>
      <c r="G64" s="36"/>
      <c r="H64" s="37">
        <v>103</v>
      </c>
      <c r="I64" s="35"/>
      <c r="J64" s="38">
        <v>72</v>
      </c>
      <c r="K64" s="37">
        <v>102</v>
      </c>
      <c r="L64" s="35"/>
      <c r="M64" s="38">
        <v>51</v>
      </c>
      <c r="N64" s="37">
        <v>201</v>
      </c>
      <c r="O64" s="35"/>
      <c r="P64" s="39">
        <v>194</v>
      </c>
      <c r="Q64" s="37">
        <v>109</v>
      </c>
      <c r="R64" s="35"/>
      <c r="S64" s="38">
        <v>58</v>
      </c>
      <c r="T64" s="40">
        <v>0</v>
      </c>
      <c r="U64" s="41"/>
      <c r="V64" s="40">
        <v>0</v>
      </c>
      <c r="W64" s="22"/>
      <c r="X64" s="23"/>
      <c r="Y64" s="24"/>
      <c r="Z64" s="25"/>
      <c r="AA64" s="26"/>
      <c r="AB64" s="27"/>
      <c r="AC64" s="28"/>
      <c r="AD64" s="29"/>
    </row>
    <row r="65" spans="1:30" ht="23.5" customHeight="1" x14ac:dyDescent="0.55000000000000004">
      <c r="A65" s="218">
        <v>2</v>
      </c>
      <c r="B65" s="220" t="s">
        <v>35</v>
      </c>
      <c r="C65" s="221"/>
      <c r="D65" s="222"/>
      <c r="E65" s="226">
        <v>0</v>
      </c>
      <c r="F65" s="42" t="s">
        <v>23</v>
      </c>
      <c r="G65" s="228">
        <v>3</v>
      </c>
      <c r="H65" s="230"/>
      <c r="I65" s="231"/>
      <c r="J65" s="232"/>
      <c r="K65" s="236">
        <v>3</v>
      </c>
      <c r="L65" s="5" t="s">
        <v>22</v>
      </c>
      <c r="M65" s="208">
        <v>0</v>
      </c>
      <c r="N65" s="236">
        <v>0</v>
      </c>
      <c r="O65" s="5" t="s">
        <v>23</v>
      </c>
      <c r="P65" s="259">
        <v>3</v>
      </c>
      <c r="Q65" s="236">
        <v>3</v>
      </c>
      <c r="R65" s="5" t="s">
        <v>22</v>
      </c>
      <c r="S65" s="208">
        <v>0</v>
      </c>
      <c r="T65" s="259">
        <v>3</v>
      </c>
      <c r="U65" s="5" t="s">
        <v>22</v>
      </c>
      <c r="V65" s="250">
        <v>0</v>
      </c>
      <c r="W65" s="252">
        <v>3</v>
      </c>
      <c r="X65" s="253" t="s">
        <v>4</v>
      </c>
      <c r="Y65" s="254">
        <v>2</v>
      </c>
      <c r="Z65" s="255">
        <v>8</v>
      </c>
      <c r="AA65" s="256"/>
      <c r="AB65" s="257">
        <v>3</v>
      </c>
      <c r="AC65" s="258"/>
      <c r="AD65" s="85"/>
    </row>
    <row r="66" spans="1:30" ht="23.5" customHeight="1" x14ac:dyDescent="0.55000000000000004">
      <c r="A66" s="219"/>
      <c r="B66" s="223"/>
      <c r="C66" s="224"/>
      <c r="D66" s="225"/>
      <c r="E66" s="227"/>
      <c r="F66" s="43"/>
      <c r="G66" s="229"/>
      <c r="H66" s="233"/>
      <c r="I66" s="234"/>
      <c r="J66" s="235"/>
      <c r="K66" s="237"/>
      <c r="L66" s="8"/>
      <c r="M66" s="209"/>
      <c r="N66" s="237"/>
      <c r="O66" s="8"/>
      <c r="P66" s="260"/>
      <c r="Q66" s="237"/>
      <c r="R66" s="8"/>
      <c r="S66" s="209"/>
      <c r="T66" s="260"/>
      <c r="U66" s="8"/>
      <c r="V66" s="251"/>
      <c r="W66" s="239"/>
      <c r="X66" s="241"/>
      <c r="Y66" s="199"/>
      <c r="Z66" s="202"/>
      <c r="AA66" s="203"/>
      <c r="AB66" s="206"/>
      <c r="AC66" s="207"/>
      <c r="AD66" s="85"/>
    </row>
    <row r="67" spans="1:30" s="30" customFormat="1" ht="23.5" hidden="1" customHeight="1" x14ac:dyDescent="0.55000000000000004">
      <c r="A67" s="11"/>
      <c r="B67" s="44"/>
      <c r="C67" s="45"/>
      <c r="D67" s="45"/>
      <c r="E67" s="14">
        <v>0</v>
      </c>
      <c r="F67" s="15"/>
      <c r="G67" s="16">
        <v>9</v>
      </c>
      <c r="H67" s="46"/>
      <c r="I67" s="21"/>
      <c r="J67" s="20"/>
      <c r="K67" s="17">
        <v>9</v>
      </c>
      <c r="L67" s="15"/>
      <c r="M67" s="18">
        <v>0</v>
      </c>
      <c r="N67" s="17">
        <v>9</v>
      </c>
      <c r="O67" s="15"/>
      <c r="P67" s="19">
        <v>0</v>
      </c>
      <c r="Q67" s="17">
        <v>9</v>
      </c>
      <c r="R67" s="15"/>
      <c r="S67" s="18">
        <v>2</v>
      </c>
      <c r="T67" s="19">
        <v>2</v>
      </c>
      <c r="U67" s="15"/>
      <c r="V67" s="47">
        <v>9</v>
      </c>
      <c r="W67" s="22"/>
      <c r="X67" s="23"/>
      <c r="Y67" s="24"/>
      <c r="Z67" s="25"/>
      <c r="AA67" s="26"/>
      <c r="AB67" s="27"/>
      <c r="AC67" s="28"/>
      <c r="AD67" s="29"/>
    </row>
    <row r="68" spans="1:30" s="30" customFormat="1" ht="23.5" hidden="1" customHeight="1" x14ac:dyDescent="0.55000000000000004">
      <c r="A68" s="31"/>
      <c r="B68" s="44"/>
      <c r="C68" s="45"/>
      <c r="D68" s="45"/>
      <c r="E68" s="34">
        <v>72</v>
      </c>
      <c r="F68" s="35"/>
      <c r="G68" s="36">
        <v>103</v>
      </c>
      <c r="H68" s="48"/>
      <c r="I68" s="41"/>
      <c r="J68" s="40"/>
      <c r="K68" s="37">
        <v>109</v>
      </c>
      <c r="L68" s="35"/>
      <c r="M68" s="38">
        <v>64</v>
      </c>
      <c r="N68" s="37">
        <v>161</v>
      </c>
      <c r="O68" s="35"/>
      <c r="P68" s="39">
        <v>62</v>
      </c>
      <c r="Q68" s="37">
        <v>112</v>
      </c>
      <c r="R68" s="35"/>
      <c r="S68" s="38">
        <v>76</v>
      </c>
      <c r="T68" s="39">
        <v>76</v>
      </c>
      <c r="U68" s="35"/>
      <c r="V68" s="49">
        <v>117</v>
      </c>
      <c r="W68" s="22"/>
      <c r="X68" s="23"/>
      <c r="Y68" s="24"/>
      <c r="Z68" s="25"/>
      <c r="AA68" s="26"/>
      <c r="AB68" s="27"/>
      <c r="AC68" s="28"/>
      <c r="AD68" s="29"/>
    </row>
    <row r="69" spans="1:30" ht="23.5" customHeight="1" x14ac:dyDescent="0.55000000000000004">
      <c r="A69" s="218">
        <v>3</v>
      </c>
      <c r="B69" s="220" t="s">
        <v>36</v>
      </c>
      <c r="C69" s="221"/>
      <c r="D69" s="222"/>
      <c r="E69" s="226">
        <v>0</v>
      </c>
      <c r="F69" s="42" t="s">
        <v>23</v>
      </c>
      <c r="G69" s="228">
        <v>3</v>
      </c>
      <c r="H69" s="267">
        <v>0</v>
      </c>
      <c r="I69" s="5" t="s">
        <v>23</v>
      </c>
      <c r="J69" s="254">
        <v>3</v>
      </c>
      <c r="K69" s="261"/>
      <c r="L69" s="262"/>
      <c r="M69" s="263"/>
      <c r="N69" s="236">
        <v>0</v>
      </c>
      <c r="O69" s="5" t="s">
        <v>23</v>
      </c>
      <c r="P69" s="259">
        <v>3</v>
      </c>
      <c r="Q69" s="236">
        <v>0</v>
      </c>
      <c r="R69" s="5" t="s">
        <v>23</v>
      </c>
      <c r="S69" s="208">
        <v>3</v>
      </c>
      <c r="T69" s="259">
        <v>3</v>
      </c>
      <c r="U69" s="5" t="s">
        <v>22</v>
      </c>
      <c r="V69" s="250">
        <v>2</v>
      </c>
      <c r="W69" s="252">
        <v>1</v>
      </c>
      <c r="X69" s="253" t="s">
        <v>4</v>
      </c>
      <c r="Y69" s="254">
        <v>4</v>
      </c>
      <c r="Z69" s="255">
        <v>6</v>
      </c>
      <c r="AA69" s="256"/>
      <c r="AB69" s="257">
        <v>5</v>
      </c>
      <c r="AC69" s="258"/>
      <c r="AD69" s="85"/>
    </row>
    <row r="70" spans="1:30" ht="23.5" customHeight="1" x14ac:dyDescent="0.55000000000000004">
      <c r="A70" s="219"/>
      <c r="B70" s="223"/>
      <c r="C70" s="224"/>
      <c r="D70" s="225"/>
      <c r="E70" s="227"/>
      <c r="F70" s="43"/>
      <c r="G70" s="229"/>
      <c r="H70" s="268"/>
      <c r="I70" s="8"/>
      <c r="J70" s="199"/>
      <c r="K70" s="264"/>
      <c r="L70" s="265"/>
      <c r="M70" s="266"/>
      <c r="N70" s="237"/>
      <c r="O70" s="8"/>
      <c r="P70" s="260"/>
      <c r="Q70" s="237"/>
      <c r="R70" s="8"/>
      <c r="S70" s="209"/>
      <c r="T70" s="260"/>
      <c r="U70" s="8"/>
      <c r="V70" s="251"/>
      <c r="W70" s="239"/>
      <c r="X70" s="241"/>
      <c r="Y70" s="199"/>
      <c r="Z70" s="202"/>
      <c r="AA70" s="203"/>
      <c r="AB70" s="206"/>
      <c r="AC70" s="207"/>
      <c r="AD70" s="85"/>
    </row>
    <row r="71" spans="1:30" s="30" customFormat="1" ht="23.5" hidden="1" customHeight="1" x14ac:dyDescent="0.55000000000000004">
      <c r="A71" s="11"/>
      <c r="B71" s="44"/>
      <c r="C71" s="45"/>
      <c r="D71" s="50"/>
      <c r="E71" s="14">
        <v>0</v>
      </c>
      <c r="F71" s="15"/>
      <c r="G71" s="16">
        <v>9</v>
      </c>
      <c r="H71" s="46">
        <v>0</v>
      </c>
      <c r="I71" s="21"/>
      <c r="J71" s="20">
        <v>9</v>
      </c>
      <c r="K71" s="17"/>
      <c r="L71" s="15"/>
      <c r="M71" s="18"/>
      <c r="N71" s="17">
        <v>2</v>
      </c>
      <c r="O71" s="15"/>
      <c r="P71" s="19">
        <v>9</v>
      </c>
      <c r="Q71" s="17">
        <v>11</v>
      </c>
      <c r="R71" s="15"/>
      <c r="S71" s="18">
        <v>11</v>
      </c>
      <c r="T71" s="19">
        <v>9</v>
      </c>
      <c r="U71" s="15"/>
      <c r="V71" s="47">
        <v>1</v>
      </c>
      <c r="W71" s="22"/>
      <c r="X71" s="23"/>
      <c r="Y71" s="24"/>
      <c r="Z71" s="25"/>
      <c r="AA71" s="26"/>
      <c r="AB71" s="27"/>
      <c r="AC71" s="28"/>
      <c r="AD71" s="29"/>
    </row>
    <row r="72" spans="1:30" s="30" customFormat="1" ht="23.5" hidden="1" customHeight="1" x14ac:dyDescent="0.55000000000000004">
      <c r="A72" s="31"/>
      <c r="B72" s="32"/>
      <c r="C72" s="33"/>
      <c r="D72" s="51"/>
      <c r="E72" s="34">
        <v>51</v>
      </c>
      <c r="F72" s="35"/>
      <c r="G72" s="36">
        <v>102</v>
      </c>
      <c r="H72" s="48">
        <v>64</v>
      </c>
      <c r="I72" s="41"/>
      <c r="J72" s="40">
        <v>109</v>
      </c>
      <c r="K72" s="37"/>
      <c r="L72" s="35"/>
      <c r="M72" s="38"/>
      <c r="N72" s="37">
        <v>80</v>
      </c>
      <c r="O72" s="35"/>
      <c r="P72" s="39">
        <v>122</v>
      </c>
      <c r="Q72" s="37">
        <v>215</v>
      </c>
      <c r="R72" s="35"/>
      <c r="S72" s="38">
        <v>192</v>
      </c>
      <c r="T72" s="39">
        <v>99</v>
      </c>
      <c r="U72" s="35"/>
      <c r="V72" s="49">
        <v>54</v>
      </c>
      <c r="W72" s="22"/>
      <c r="X72" s="23"/>
      <c r="Y72" s="24"/>
      <c r="Z72" s="25"/>
      <c r="AA72" s="26"/>
      <c r="AB72" s="27"/>
      <c r="AC72" s="28"/>
      <c r="AD72" s="29"/>
    </row>
    <row r="73" spans="1:30" ht="23.5" customHeight="1" x14ac:dyDescent="0.55000000000000004">
      <c r="A73" s="218">
        <v>4</v>
      </c>
      <c r="B73" s="220" t="s">
        <v>37</v>
      </c>
      <c r="C73" s="221"/>
      <c r="D73" s="222"/>
      <c r="E73" s="226">
        <v>3</v>
      </c>
      <c r="F73" s="42" t="s">
        <v>22</v>
      </c>
      <c r="G73" s="228">
        <v>2</v>
      </c>
      <c r="H73" s="267">
        <v>3</v>
      </c>
      <c r="I73" s="5" t="s">
        <v>22</v>
      </c>
      <c r="J73" s="254">
        <v>0</v>
      </c>
      <c r="K73" s="236">
        <v>3</v>
      </c>
      <c r="L73" s="5" t="s">
        <v>22</v>
      </c>
      <c r="M73" s="208">
        <v>0</v>
      </c>
      <c r="N73" s="261"/>
      <c r="O73" s="262"/>
      <c r="P73" s="263"/>
      <c r="Q73" s="236">
        <v>3</v>
      </c>
      <c r="R73" s="5" t="s">
        <v>22</v>
      </c>
      <c r="S73" s="208">
        <v>1</v>
      </c>
      <c r="T73" s="259">
        <v>3</v>
      </c>
      <c r="U73" s="5" t="s">
        <v>22</v>
      </c>
      <c r="V73" s="250">
        <v>0</v>
      </c>
      <c r="W73" s="252">
        <v>5</v>
      </c>
      <c r="X73" s="253" t="s">
        <v>4</v>
      </c>
      <c r="Y73" s="254">
        <v>0</v>
      </c>
      <c r="Z73" s="255">
        <v>10</v>
      </c>
      <c r="AA73" s="256"/>
      <c r="AB73" s="257">
        <v>1</v>
      </c>
      <c r="AC73" s="258"/>
      <c r="AD73" s="85"/>
    </row>
    <row r="74" spans="1:30" ht="23.5" customHeight="1" x14ac:dyDescent="0.55000000000000004">
      <c r="A74" s="219"/>
      <c r="B74" s="223"/>
      <c r="C74" s="224"/>
      <c r="D74" s="225"/>
      <c r="E74" s="227"/>
      <c r="F74" s="43"/>
      <c r="G74" s="229"/>
      <c r="H74" s="268"/>
      <c r="I74" s="8"/>
      <c r="J74" s="199"/>
      <c r="K74" s="237"/>
      <c r="L74" s="8"/>
      <c r="M74" s="209"/>
      <c r="N74" s="264"/>
      <c r="O74" s="265"/>
      <c r="P74" s="266"/>
      <c r="Q74" s="237"/>
      <c r="R74" s="8"/>
      <c r="S74" s="209"/>
      <c r="T74" s="260"/>
      <c r="U74" s="8"/>
      <c r="V74" s="251"/>
      <c r="W74" s="239"/>
      <c r="X74" s="241"/>
      <c r="Y74" s="199"/>
      <c r="Z74" s="202"/>
      <c r="AA74" s="203"/>
      <c r="AB74" s="206"/>
      <c r="AC74" s="207"/>
      <c r="AD74" s="85"/>
    </row>
    <row r="75" spans="1:30" s="30" customFormat="1" ht="23.5" hidden="1" customHeight="1" x14ac:dyDescent="0.55000000000000004">
      <c r="A75" s="11"/>
      <c r="B75" s="44"/>
      <c r="C75" s="45"/>
      <c r="D75" s="45"/>
      <c r="E75" s="14">
        <v>11</v>
      </c>
      <c r="F75" s="15"/>
      <c r="G75" s="16">
        <v>11</v>
      </c>
      <c r="H75" s="46">
        <v>0</v>
      </c>
      <c r="I75" s="21"/>
      <c r="J75" s="20">
        <v>9</v>
      </c>
      <c r="K75" s="17">
        <v>9</v>
      </c>
      <c r="L75" s="15"/>
      <c r="M75" s="18">
        <v>2</v>
      </c>
      <c r="N75" s="17"/>
      <c r="O75" s="15"/>
      <c r="P75" s="19"/>
      <c r="Q75" s="17">
        <v>10</v>
      </c>
      <c r="R75" s="21"/>
      <c r="S75" s="19">
        <v>6</v>
      </c>
      <c r="T75" s="17">
        <v>11</v>
      </c>
      <c r="U75" s="15"/>
      <c r="V75" s="47">
        <v>5</v>
      </c>
      <c r="W75" s="22"/>
      <c r="X75" s="23"/>
      <c r="Y75" s="24"/>
      <c r="Z75" s="25"/>
      <c r="AA75" s="26"/>
      <c r="AB75" s="27"/>
      <c r="AC75" s="28"/>
      <c r="AD75" s="29"/>
    </row>
    <row r="76" spans="1:30" s="30" customFormat="1" ht="23.5" hidden="1" customHeight="1" x14ac:dyDescent="0.55000000000000004">
      <c r="A76" s="31"/>
      <c r="B76" s="44"/>
      <c r="C76" s="45"/>
      <c r="D76" s="45"/>
      <c r="E76" s="34">
        <v>194</v>
      </c>
      <c r="F76" s="35"/>
      <c r="G76" s="36">
        <v>201</v>
      </c>
      <c r="H76" s="48">
        <v>62</v>
      </c>
      <c r="I76" s="41"/>
      <c r="J76" s="40">
        <v>161</v>
      </c>
      <c r="K76" s="37">
        <v>122</v>
      </c>
      <c r="L76" s="35"/>
      <c r="M76" s="38">
        <v>80</v>
      </c>
      <c r="N76" s="37"/>
      <c r="O76" s="35"/>
      <c r="P76" s="39"/>
      <c r="Q76" s="37">
        <v>165</v>
      </c>
      <c r="R76" s="41"/>
      <c r="S76" s="39">
        <v>144</v>
      </c>
      <c r="T76" s="37">
        <v>167</v>
      </c>
      <c r="U76" s="35"/>
      <c r="V76" s="49">
        <v>111</v>
      </c>
      <c r="W76" s="22"/>
      <c r="X76" s="23"/>
      <c r="Y76" s="24"/>
      <c r="Z76" s="25"/>
      <c r="AA76" s="26"/>
      <c r="AB76" s="27"/>
      <c r="AC76" s="28"/>
      <c r="AD76" s="29"/>
    </row>
    <row r="77" spans="1:30" ht="23.5" customHeight="1" x14ac:dyDescent="0.55000000000000004">
      <c r="A77" s="218">
        <v>5</v>
      </c>
      <c r="B77" s="220" t="s">
        <v>38</v>
      </c>
      <c r="C77" s="221"/>
      <c r="D77" s="222"/>
      <c r="E77" s="226">
        <v>0</v>
      </c>
      <c r="F77" s="42" t="s">
        <v>23</v>
      </c>
      <c r="G77" s="228">
        <v>3</v>
      </c>
      <c r="H77" s="267">
        <v>0</v>
      </c>
      <c r="I77" s="5" t="s">
        <v>23</v>
      </c>
      <c r="J77" s="254">
        <v>3</v>
      </c>
      <c r="K77" s="236">
        <v>3</v>
      </c>
      <c r="L77" s="5" t="s">
        <v>22</v>
      </c>
      <c r="M77" s="208">
        <v>0</v>
      </c>
      <c r="N77" s="236">
        <v>1</v>
      </c>
      <c r="O77" s="5" t="s">
        <v>23</v>
      </c>
      <c r="P77" s="208">
        <v>3</v>
      </c>
      <c r="Q77" s="261"/>
      <c r="R77" s="262"/>
      <c r="S77" s="263"/>
      <c r="T77" s="236">
        <v>3</v>
      </c>
      <c r="U77" s="5" t="s">
        <v>22</v>
      </c>
      <c r="V77" s="250">
        <v>1</v>
      </c>
      <c r="W77" s="252">
        <v>2</v>
      </c>
      <c r="X77" s="253" t="s">
        <v>4</v>
      </c>
      <c r="Y77" s="254">
        <v>3</v>
      </c>
      <c r="Z77" s="255">
        <v>7</v>
      </c>
      <c r="AA77" s="256"/>
      <c r="AB77" s="257">
        <v>4</v>
      </c>
      <c r="AC77" s="258"/>
      <c r="AD77" s="85"/>
    </row>
    <row r="78" spans="1:30" ht="23.5" customHeight="1" x14ac:dyDescent="0.55000000000000004">
      <c r="A78" s="219"/>
      <c r="B78" s="223"/>
      <c r="C78" s="224"/>
      <c r="D78" s="225"/>
      <c r="E78" s="227"/>
      <c r="F78" s="43"/>
      <c r="G78" s="229"/>
      <c r="H78" s="268"/>
      <c r="I78" s="8"/>
      <c r="J78" s="199"/>
      <c r="K78" s="237"/>
      <c r="L78" s="8"/>
      <c r="M78" s="209"/>
      <c r="N78" s="237"/>
      <c r="O78" s="8"/>
      <c r="P78" s="209"/>
      <c r="Q78" s="264"/>
      <c r="R78" s="265"/>
      <c r="S78" s="266"/>
      <c r="T78" s="237"/>
      <c r="U78" s="8"/>
      <c r="V78" s="251"/>
      <c r="W78" s="239"/>
      <c r="X78" s="241"/>
      <c r="Y78" s="199"/>
      <c r="Z78" s="202"/>
      <c r="AA78" s="203"/>
      <c r="AB78" s="206"/>
      <c r="AC78" s="207"/>
      <c r="AD78" s="85"/>
    </row>
    <row r="79" spans="1:30" s="30" customFormat="1" ht="23.5" hidden="1" customHeight="1" x14ac:dyDescent="0.55000000000000004">
      <c r="A79" s="11"/>
      <c r="B79" s="44"/>
      <c r="C79" s="45"/>
      <c r="D79" s="45"/>
      <c r="E79" s="14">
        <v>1</v>
      </c>
      <c r="F79" s="15"/>
      <c r="G79" s="16">
        <v>9</v>
      </c>
      <c r="H79" s="46">
        <v>2</v>
      </c>
      <c r="I79" s="21"/>
      <c r="J79" s="20">
        <v>9</v>
      </c>
      <c r="K79" s="17">
        <v>11</v>
      </c>
      <c r="L79" s="15"/>
      <c r="M79" s="18">
        <v>11</v>
      </c>
      <c r="N79" s="17">
        <v>6</v>
      </c>
      <c r="O79" s="15"/>
      <c r="P79" s="19">
        <v>10</v>
      </c>
      <c r="Q79" s="17"/>
      <c r="R79" s="21"/>
      <c r="S79" s="19"/>
      <c r="T79" s="17">
        <v>2</v>
      </c>
      <c r="U79" s="15"/>
      <c r="V79" s="47">
        <v>9</v>
      </c>
      <c r="W79" s="22"/>
      <c r="X79" s="23"/>
      <c r="Y79" s="24"/>
      <c r="Z79" s="25"/>
      <c r="AA79" s="26"/>
      <c r="AB79" s="27"/>
      <c r="AC79" s="28"/>
      <c r="AD79" s="29"/>
    </row>
    <row r="80" spans="1:30" s="30" customFormat="1" ht="23.5" hidden="1" customHeight="1" x14ac:dyDescent="0.55000000000000004">
      <c r="A80" s="31"/>
      <c r="B80" s="44"/>
      <c r="C80" s="45"/>
      <c r="D80" s="45"/>
      <c r="E80" s="34">
        <v>58</v>
      </c>
      <c r="F80" s="35"/>
      <c r="G80" s="36">
        <v>109</v>
      </c>
      <c r="H80" s="48">
        <v>76</v>
      </c>
      <c r="I80" s="41"/>
      <c r="J80" s="40">
        <v>112</v>
      </c>
      <c r="K80" s="37">
        <v>192</v>
      </c>
      <c r="L80" s="35"/>
      <c r="M80" s="38">
        <v>215</v>
      </c>
      <c r="N80" s="37">
        <v>144</v>
      </c>
      <c r="O80" s="35"/>
      <c r="P80" s="39">
        <v>165</v>
      </c>
      <c r="Q80" s="37"/>
      <c r="R80" s="41"/>
      <c r="S80" s="39"/>
      <c r="T80" s="37">
        <v>80</v>
      </c>
      <c r="U80" s="35"/>
      <c r="V80" s="49">
        <v>122</v>
      </c>
      <c r="W80" s="22"/>
      <c r="X80" s="23"/>
      <c r="Y80" s="24"/>
      <c r="Z80" s="25"/>
      <c r="AA80" s="26"/>
      <c r="AB80" s="27"/>
      <c r="AC80" s="28"/>
      <c r="AD80" s="29"/>
    </row>
    <row r="81" spans="1:30" ht="23.5" customHeight="1" x14ac:dyDescent="0.55000000000000004">
      <c r="A81" s="218">
        <v>6</v>
      </c>
      <c r="B81" s="220" t="s">
        <v>39</v>
      </c>
      <c r="C81" s="221"/>
      <c r="D81" s="222"/>
      <c r="E81" s="226">
        <v>0</v>
      </c>
      <c r="F81" s="42" t="s">
        <v>23</v>
      </c>
      <c r="G81" s="228">
        <v>3</v>
      </c>
      <c r="H81" s="267">
        <v>0</v>
      </c>
      <c r="I81" s="5" t="s">
        <v>23</v>
      </c>
      <c r="J81" s="254">
        <v>3</v>
      </c>
      <c r="K81" s="236">
        <v>2</v>
      </c>
      <c r="L81" s="5" t="s">
        <v>23</v>
      </c>
      <c r="M81" s="208">
        <v>3</v>
      </c>
      <c r="N81" s="236">
        <v>0</v>
      </c>
      <c r="O81" s="5" t="s">
        <v>23</v>
      </c>
      <c r="P81" s="208">
        <v>3</v>
      </c>
      <c r="Q81" s="236">
        <v>1</v>
      </c>
      <c r="R81" s="5" t="s">
        <v>23</v>
      </c>
      <c r="S81" s="208">
        <v>3</v>
      </c>
      <c r="T81" s="261"/>
      <c r="U81" s="262"/>
      <c r="V81" s="277"/>
      <c r="W81" s="252">
        <v>0</v>
      </c>
      <c r="X81" s="253" t="s">
        <v>4</v>
      </c>
      <c r="Y81" s="283">
        <v>5</v>
      </c>
      <c r="Z81" s="255">
        <v>5</v>
      </c>
      <c r="AA81" s="256"/>
      <c r="AB81" s="257">
        <v>6</v>
      </c>
      <c r="AC81" s="258"/>
      <c r="AD81" s="85"/>
    </row>
    <row r="82" spans="1:30" ht="23.5" customHeight="1" thickBot="1" x14ac:dyDescent="0.6">
      <c r="A82" s="269"/>
      <c r="B82" s="270"/>
      <c r="C82" s="271"/>
      <c r="D82" s="272"/>
      <c r="E82" s="273"/>
      <c r="F82" s="52"/>
      <c r="G82" s="274"/>
      <c r="H82" s="275"/>
      <c r="I82" s="53"/>
      <c r="J82" s="276"/>
      <c r="K82" s="289"/>
      <c r="L82" s="53"/>
      <c r="M82" s="290"/>
      <c r="N82" s="289"/>
      <c r="O82" s="53"/>
      <c r="P82" s="290"/>
      <c r="Q82" s="289"/>
      <c r="R82" s="53"/>
      <c r="S82" s="290"/>
      <c r="T82" s="278"/>
      <c r="U82" s="279"/>
      <c r="V82" s="280"/>
      <c r="W82" s="281"/>
      <c r="X82" s="282"/>
      <c r="Y82" s="284"/>
      <c r="Z82" s="285"/>
      <c r="AA82" s="286"/>
      <c r="AB82" s="287"/>
      <c r="AC82" s="288"/>
      <c r="AD82" s="85"/>
    </row>
  </sheetData>
  <mergeCells count="386">
    <mergeCell ref="AD51:AD52"/>
    <mergeCell ref="AD53:AD54"/>
    <mergeCell ref="AD45:AD46"/>
    <mergeCell ref="AD47:AD48"/>
    <mergeCell ref="AD49:AD50"/>
    <mergeCell ref="AD39:AD40"/>
    <mergeCell ref="AD41:AD42"/>
    <mergeCell ref="AD43:AD44"/>
    <mergeCell ref="AD33:AD34"/>
    <mergeCell ref="AD35:AD36"/>
    <mergeCell ref="AD37:AD38"/>
    <mergeCell ref="Y81:Y82"/>
    <mergeCell ref="Z81:AA82"/>
    <mergeCell ref="AB81:AC82"/>
    <mergeCell ref="K81:K82"/>
    <mergeCell ref="M81:M82"/>
    <mergeCell ref="N81:N82"/>
    <mergeCell ref="P81:P82"/>
    <mergeCell ref="Q81:Q82"/>
    <mergeCell ref="S81:S82"/>
    <mergeCell ref="A81:A82"/>
    <mergeCell ref="B81:D82"/>
    <mergeCell ref="E81:E82"/>
    <mergeCell ref="G81:G82"/>
    <mergeCell ref="H81:H82"/>
    <mergeCell ref="J81:J82"/>
    <mergeCell ref="V77:V78"/>
    <mergeCell ref="W77:W78"/>
    <mergeCell ref="X77:X78"/>
    <mergeCell ref="A77:A78"/>
    <mergeCell ref="B77:D78"/>
    <mergeCell ref="E77:E78"/>
    <mergeCell ref="G77:G78"/>
    <mergeCell ref="H77:H78"/>
    <mergeCell ref="J77:J78"/>
    <mergeCell ref="T81:V82"/>
    <mergeCell ref="W81:W82"/>
    <mergeCell ref="X81:X82"/>
    <mergeCell ref="Y77:Y78"/>
    <mergeCell ref="Z77:AA78"/>
    <mergeCell ref="AB77:AC78"/>
    <mergeCell ref="K77:K78"/>
    <mergeCell ref="M77:M78"/>
    <mergeCell ref="N77:N78"/>
    <mergeCell ref="P77:P78"/>
    <mergeCell ref="Q77:S78"/>
    <mergeCell ref="T77:T78"/>
    <mergeCell ref="Y73:Y74"/>
    <mergeCell ref="Z73:AA74"/>
    <mergeCell ref="AB73:AC74"/>
    <mergeCell ref="K73:K74"/>
    <mergeCell ref="M73:M74"/>
    <mergeCell ref="N73:P74"/>
    <mergeCell ref="Q73:Q74"/>
    <mergeCell ref="S73:S74"/>
    <mergeCell ref="T73:T74"/>
    <mergeCell ref="A73:A74"/>
    <mergeCell ref="B73:D74"/>
    <mergeCell ref="E73:E74"/>
    <mergeCell ref="G73:G74"/>
    <mergeCell ref="H73:H74"/>
    <mergeCell ref="J73:J74"/>
    <mergeCell ref="V69:V70"/>
    <mergeCell ref="W69:W70"/>
    <mergeCell ref="X69:X70"/>
    <mergeCell ref="A69:A70"/>
    <mergeCell ref="B69:D70"/>
    <mergeCell ref="E69:E70"/>
    <mergeCell ref="G69:G70"/>
    <mergeCell ref="H69:H70"/>
    <mergeCell ref="J69:J70"/>
    <mergeCell ref="V73:V74"/>
    <mergeCell ref="W73:W74"/>
    <mergeCell ref="X73:X74"/>
    <mergeCell ref="Q65:Q66"/>
    <mergeCell ref="S65:S66"/>
    <mergeCell ref="T65:T66"/>
    <mergeCell ref="Y69:Y70"/>
    <mergeCell ref="Z69:AA70"/>
    <mergeCell ref="AB69:AC70"/>
    <mergeCell ref="K69:M70"/>
    <mergeCell ref="N69:N70"/>
    <mergeCell ref="P69:P70"/>
    <mergeCell ref="Q69:Q70"/>
    <mergeCell ref="S69:S70"/>
    <mergeCell ref="T69:T70"/>
    <mergeCell ref="Y61:Y62"/>
    <mergeCell ref="Z61:AA62"/>
    <mergeCell ref="AB61:AC62"/>
    <mergeCell ref="A65:A66"/>
    <mergeCell ref="B65:D66"/>
    <mergeCell ref="E65:E66"/>
    <mergeCell ref="G65:G66"/>
    <mergeCell ref="H65:J66"/>
    <mergeCell ref="K65:K66"/>
    <mergeCell ref="P61:P62"/>
    <mergeCell ref="Q61:Q62"/>
    <mergeCell ref="S61:S62"/>
    <mergeCell ref="T61:T62"/>
    <mergeCell ref="V61:V62"/>
    <mergeCell ref="W61:W62"/>
    <mergeCell ref="V65:V66"/>
    <mergeCell ref="W65:W66"/>
    <mergeCell ref="X65:X66"/>
    <mergeCell ref="Y65:Y66"/>
    <mergeCell ref="Z65:AA66"/>
    <mergeCell ref="AB65:AC66"/>
    <mergeCell ref="M65:M66"/>
    <mergeCell ref="N65:N66"/>
    <mergeCell ref="P65:P66"/>
    <mergeCell ref="A61:A62"/>
    <mergeCell ref="B61:D62"/>
    <mergeCell ref="E61:G62"/>
    <mergeCell ref="H61:H62"/>
    <mergeCell ref="J61:J62"/>
    <mergeCell ref="K61:K62"/>
    <mergeCell ref="M61:M62"/>
    <mergeCell ref="N61:N62"/>
    <mergeCell ref="X61:X62"/>
    <mergeCell ref="T59:V59"/>
    <mergeCell ref="W59:Y60"/>
    <mergeCell ref="Z59:AA60"/>
    <mergeCell ref="AB59:AC60"/>
    <mergeCell ref="A59:D60"/>
    <mergeCell ref="E59:G59"/>
    <mergeCell ref="H59:J59"/>
    <mergeCell ref="K59:M59"/>
    <mergeCell ref="N59:P59"/>
    <mergeCell ref="Q59:S59"/>
    <mergeCell ref="E60:G60"/>
    <mergeCell ref="H60:J60"/>
    <mergeCell ref="K60:M60"/>
    <mergeCell ref="N60:P60"/>
    <mergeCell ref="Q60:S60"/>
    <mergeCell ref="T60:V60"/>
    <mergeCell ref="Y53:Y54"/>
    <mergeCell ref="Z53:AA54"/>
    <mergeCell ref="AB53:AC54"/>
    <mergeCell ref="K53:K54"/>
    <mergeCell ref="M53:M54"/>
    <mergeCell ref="N53:N54"/>
    <mergeCell ref="P53:P54"/>
    <mergeCell ref="Q53:Q54"/>
    <mergeCell ref="S53:S54"/>
    <mergeCell ref="A53:A54"/>
    <mergeCell ref="B53:D54"/>
    <mergeCell ref="E53:E54"/>
    <mergeCell ref="G53:G54"/>
    <mergeCell ref="H53:H54"/>
    <mergeCell ref="J53:J54"/>
    <mergeCell ref="V49:V50"/>
    <mergeCell ref="W49:W50"/>
    <mergeCell ref="X49:X50"/>
    <mergeCell ref="A49:A50"/>
    <mergeCell ref="B49:D50"/>
    <mergeCell ref="E49:E50"/>
    <mergeCell ref="G49:G50"/>
    <mergeCell ref="H49:H50"/>
    <mergeCell ref="J49:J50"/>
    <mergeCell ref="T53:V54"/>
    <mergeCell ref="W53:W54"/>
    <mergeCell ref="X53:X54"/>
    <mergeCell ref="Y49:Y50"/>
    <mergeCell ref="Z49:AA50"/>
    <mergeCell ref="AB49:AC50"/>
    <mergeCell ref="K49:K50"/>
    <mergeCell ref="M49:M50"/>
    <mergeCell ref="N49:N50"/>
    <mergeCell ref="P49:P50"/>
    <mergeCell ref="Q49:S50"/>
    <mergeCell ref="T49:T50"/>
    <mergeCell ref="Y45:Y46"/>
    <mergeCell ref="Z45:AA46"/>
    <mergeCell ref="AB45:AC46"/>
    <mergeCell ref="K45:K46"/>
    <mergeCell ref="M45:M46"/>
    <mergeCell ref="N45:P46"/>
    <mergeCell ref="Q45:Q46"/>
    <mergeCell ref="S45:S46"/>
    <mergeCell ref="T45:T46"/>
    <mergeCell ref="A45:A46"/>
    <mergeCell ref="B45:D46"/>
    <mergeCell ref="E45:E46"/>
    <mergeCell ref="G45:G46"/>
    <mergeCell ref="H45:H46"/>
    <mergeCell ref="J45:J46"/>
    <mergeCell ref="V41:V42"/>
    <mergeCell ref="W41:W42"/>
    <mergeCell ref="X41:X42"/>
    <mergeCell ref="A41:A42"/>
    <mergeCell ref="B41:D42"/>
    <mergeCell ref="E41:E42"/>
    <mergeCell ref="G41:G42"/>
    <mergeCell ref="H41:H42"/>
    <mergeCell ref="J41:J42"/>
    <mergeCell ref="V45:V46"/>
    <mergeCell ref="W45:W46"/>
    <mergeCell ref="X45:X46"/>
    <mergeCell ref="Q37:Q38"/>
    <mergeCell ref="S37:S38"/>
    <mergeCell ref="T37:T38"/>
    <mergeCell ref="Y41:Y42"/>
    <mergeCell ref="Z41:AA42"/>
    <mergeCell ref="AB41:AC42"/>
    <mergeCell ref="K41:M42"/>
    <mergeCell ref="N41:N42"/>
    <mergeCell ref="P41:P42"/>
    <mergeCell ref="Q41:Q42"/>
    <mergeCell ref="S41:S42"/>
    <mergeCell ref="T41:T42"/>
    <mergeCell ref="Y33:Y34"/>
    <mergeCell ref="Z33:AA34"/>
    <mergeCell ref="AB33:AC34"/>
    <mergeCell ref="A37:A38"/>
    <mergeCell ref="B37:D38"/>
    <mergeCell ref="E37:E38"/>
    <mergeCell ref="G37:G38"/>
    <mergeCell ref="H37:J38"/>
    <mergeCell ref="K37:K38"/>
    <mergeCell ref="P33:P34"/>
    <mergeCell ref="Q33:Q34"/>
    <mergeCell ref="S33:S34"/>
    <mergeCell ref="T33:T34"/>
    <mergeCell ref="V33:V34"/>
    <mergeCell ref="W33:W34"/>
    <mergeCell ref="V37:V38"/>
    <mergeCell ref="W37:W38"/>
    <mergeCell ref="X37:X38"/>
    <mergeCell ref="Y37:Y38"/>
    <mergeCell ref="Z37:AA38"/>
    <mergeCell ref="AB37:AC38"/>
    <mergeCell ref="M37:M38"/>
    <mergeCell ref="N37:N38"/>
    <mergeCell ref="P37:P38"/>
    <mergeCell ref="A33:A34"/>
    <mergeCell ref="B33:D34"/>
    <mergeCell ref="E33:G34"/>
    <mergeCell ref="H33:H34"/>
    <mergeCell ref="J33:J34"/>
    <mergeCell ref="K33:K34"/>
    <mergeCell ref="M33:M34"/>
    <mergeCell ref="N33:N34"/>
    <mergeCell ref="X33:X34"/>
    <mergeCell ref="T31:V31"/>
    <mergeCell ref="W31:Y32"/>
    <mergeCell ref="Z31:AA32"/>
    <mergeCell ref="AB31:AC32"/>
    <mergeCell ref="AD31:AD32"/>
    <mergeCell ref="A31:D32"/>
    <mergeCell ref="E31:G31"/>
    <mergeCell ref="H31:J31"/>
    <mergeCell ref="K31:M31"/>
    <mergeCell ref="N31:P31"/>
    <mergeCell ref="Q31:S31"/>
    <mergeCell ref="E32:G32"/>
    <mergeCell ref="H32:J32"/>
    <mergeCell ref="K32:M32"/>
    <mergeCell ref="N32:P32"/>
    <mergeCell ref="Q32:S32"/>
    <mergeCell ref="T32:V32"/>
    <mergeCell ref="Y25:Y26"/>
    <mergeCell ref="Z25:AA26"/>
    <mergeCell ref="AB25:AC26"/>
    <mergeCell ref="K25:K26"/>
    <mergeCell ref="M25:M26"/>
    <mergeCell ref="N25:N26"/>
    <mergeCell ref="P25:P26"/>
    <mergeCell ref="Q25:Q26"/>
    <mergeCell ref="S25:S26"/>
    <mergeCell ref="A25:A26"/>
    <mergeCell ref="B25:D26"/>
    <mergeCell ref="E25:E26"/>
    <mergeCell ref="G25:G26"/>
    <mergeCell ref="H25:H26"/>
    <mergeCell ref="J25:J26"/>
    <mergeCell ref="V21:V22"/>
    <mergeCell ref="W21:W22"/>
    <mergeCell ref="X21:X22"/>
    <mergeCell ref="A21:A22"/>
    <mergeCell ref="B21:D22"/>
    <mergeCell ref="E21:E22"/>
    <mergeCell ref="G21:G22"/>
    <mergeCell ref="H21:H22"/>
    <mergeCell ref="J21:J22"/>
    <mergeCell ref="T25:V26"/>
    <mergeCell ref="W25:W26"/>
    <mergeCell ref="X25:X26"/>
    <mergeCell ref="Y21:Y22"/>
    <mergeCell ref="Z21:AA22"/>
    <mergeCell ref="AB21:AC22"/>
    <mergeCell ref="K21:K22"/>
    <mergeCell ref="M21:M22"/>
    <mergeCell ref="N21:N22"/>
    <mergeCell ref="P21:P22"/>
    <mergeCell ref="Q21:S22"/>
    <mergeCell ref="T21:T22"/>
    <mergeCell ref="Y17:Y18"/>
    <mergeCell ref="Z17:AA18"/>
    <mergeCell ref="AB17:AC18"/>
    <mergeCell ref="K17:K18"/>
    <mergeCell ref="M17:M18"/>
    <mergeCell ref="N17:P18"/>
    <mergeCell ref="Q17:Q18"/>
    <mergeCell ref="S17:S18"/>
    <mergeCell ref="T17:T18"/>
    <mergeCell ref="A17:A18"/>
    <mergeCell ref="B17:D18"/>
    <mergeCell ref="E17:E18"/>
    <mergeCell ref="G17:G18"/>
    <mergeCell ref="H17:H18"/>
    <mergeCell ref="J17:J18"/>
    <mergeCell ref="V13:V14"/>
    <mergeCell ref="W13:W14"/>
    <mergeCell ref="X13:X14"/>
    <mergeCell ref="A13:A14"/>
    <mergeCell ref="B13:D14"/>
    <mergeCell ref="E13:E14"/>
    <mergeCell ref="G13:G14"/>
    <mergeCell ref="H13:H14"/>
    <mergeCell ref="J13:J14"/>
    <mergeCell ref="V17:V18"/>
    <mergeCell ref="W17:W18"/>
    <mergeCell ref="X17:X18"/>
    <mergeCell ref="Y13:Y14"/>
    <mergeCell ref="Z13:AA14"/>
    <mergeCell ref="AB13:AC14"/>
    <mergeCell ref="K13:M14"/>
    <mergeCell ref="N13:N14"/>
    <mergeCell ref="P13:P14"/>
    <mergeCell ref="Q13:Q14"/>
    <mergeCell ref="S13:S14"/>
    <mergeCell ref="T13:T14"/>
    <mergeCell ref="Y9:Y10"/>
    <mergeCell ref="Z9:AA10"/>
    <mergeCell ref="AB9:AC10"/>
    <mergeCell ref="M9:M10"/>
    <mergeCell ref="N9:N10"/>
    <mergeCell ref="P9:P10"/>
    <mergeCell ref="Q9:Q10"/>
    <mergeCell ref="S9:S10"/>
    <mergeCell ref="T9:T10"/>
    <mergeCell ref="A9:A10"/>
    <mergeCell ref="B9:D10"/>
    <mergeCell ref="E9:E10"/>
    <mergeCell ref="G9:G10"/>
    <mergeCell ref="H9:J10"/>
    <mergeCell ref="K9:K10"/>
    <mergeCell ref="V5:V6"/>
    <mergeCell ref="W5:W6"/>
    <mergeCell ref="X5:X6"/>
    <mergeCell ref="A5:A6"/>
    <mergeCell ref="B5:D6"/>
    <mergeCell ref="E5:G6"/>
    <mergeCell ref="H5:H6"/>
    <mergeCell ref="J5:J6"/>
    <mergeCell ref="K5:K6"/>
    <mergeCell ref="V9:V10"/>
    <mergeCell ref="W9:W10"/>
    <mergeCell ref="X9:X10"/>
    <mergeCell ref="Y5:Y6"/>
    <mergeCell ref="Z5:AA6"/>
    <mergeCell ref="AB5:AC6"/>
    <mergeCell ref="M5:M6"/>
    <mergeCell ref="N5:N6"/>
    <mergeCell ref="P5:P6"/>
    <mergeCell ref="Q5:Q6"/>
    <mergeCell ref="S5:S6"/>
    <mergeCell ref="T5:T6"/>
    <mergeCell ref="AB3:AC4"/>
    <mergeCell ref="AD3:AD4"/>
    <mergeCell ref="E4:G4"/>
    <mergeCell ref="H4:J4"/>
    <mergeCell ref="K4:M4"/>
    <mergeCell ref="N4:P4"/>
    <mergeCell ref="Q4:S4"/>
    <mergeCell ref="T4:V4"/>
    <mergeCell ref="W1:AC1"/>
    <mergeCell ref="A3:D4"/>
    <mergeCell ref="E3:G3"/>
    <mergeCell ref="H3:J3"/>
    <mergeCell ref="K3:M3"/>
    <mergeCell ref="N3:P3"/>
    <mergeCell ref="Q3:S3"/>
    <mergeCell ref="T3:V3"/>
    <mergeCell ref="W3:Y4"/>
    <mergeCell ref="Z3:AA4"/>
  </mergeCells>
  <phoneticPr fontId="2"/>
  <pageMargins left="0.47" right="0.2" top="0.28999999999999998" bottom="0.37" header="0.3" footer="0.3"/>
  <pageSetup paperSize="9" scale="6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6D0B-CB04-400F-B30E-5F4CE6567A0D}">
  <sheetPr>
    <tabColor rgb="FF00B0F0"/>
  </sheetPr>
  <dimension ref="A1:AG32"/>
  <sheetViews>
    <sheetView view="pageBreakPreview" zoomScaleNormal="100" zoomScaleSheetLayoutView="100" workbookViewId="0">
      <selection activeCell="F4" sqref="F4:H5"/>
    </sheetView>
  </sheetViews>
  <sheetFormatPr defaultColWidth="8.25" defaultRowHeight="13" x14ac:dyDescent="0.55000000000000004"/>
  <cols>
    <col min="1" max="1" width="3.4140625" style="94" customWidth="1"/>
    <col min="2" max="2" width="6.08203125" style="94" hidden="1" customWidth="1"/>
    <col min="3" max="30" width="3.6640625" style="94" customWidth="1"/>
    <col min="31" max="32" width="9.4140625" style="94" customWidth="1"/>
    <col min="33" max="33" width="8.25" style="98"/>
    <col min="34" max="256" width="8.25" style="94"/>
    <col min="257" max="257" width="3.4140625" style="94" customWidth="1"/>
    <col min="258" max="258" width="0" style="94" hidden="1" customWidth="1"/>
    <col min="259" max="286" width="3.6640625" style="94" customWidth="1"/>
    <col min="287" max="288" width="9.4140625" style="94" customWidth="1"/>
    <col min="289" max="512" width="8.25" style="94"/>
    <col min="513" max="513" width="3.4140625" style="94" customWidth="1"/>
    <col min="514" max="514" width="0" style="94" hidden="1" customWidth="1"/>
    <col min="515" max="542" width="3.6640625" style="94" customWidth="1"/>
    <col min="543" max="544" width="9.4140625" style="94" customWidth="1"/>
    <col min="545" max="768" width="8.25" style="94"/>
    <col min="769" max="769" width="3.4140625" style="94" customWidth="1"/>
    <col min="770" max="770" width="0" style="94" hidden="1" customWidth="1"/>
    <col min="771" max="798" width="3.6640625" style="94" customWidth="1"/>
    <col min="799" max="800" width="9.4140625" style="94" customWidth="1"/>
    <col min="801" max="1024" width="8.25" style="94"/>
    <col min="1025" max="1025" width="3.4140625" style="94" customWidth="1"/>
    <col min="1026" max="1026" width="0" style="94" hidden="1" customWidth="1"/>
    <col min="1027" max="1054" width="3.6640625" style="94" customWidth="1"/>
    <col min="1055" max="1056" width="9.4140625" style="94" customWidth="1"/>
    <col min="1057" max="1280" width="8.25" style="94"/>
    <col min="1281" max="1281" width="3.4140625" style="94" customWidth="1"/>
    <col min="1282" max="1282" width="0" style="94" hidden="1" customWidth="1"/>
    <col min="1283" max="1310" width="3.6640625" style="94" customWidth="1"/>
    <col min="1311" max="1312" width="9.4140625" style="94" customWidth="1"/>
    <col min="1313" max="1536" width="8.25" style="94"/>
    <col min="1537" max="1537" width="3.4140625" style="94" customWidth="1"/>
    <col min="1538" max="1538" width="0" style="94" hidden="1" customWidth="1"/>
    <col min="1539" max="1566" width="3.6640625" style="94" customWidth="1"/>
    <col min="1567" max="1568" width="9.4140625" style="94" customWidth="1"/>
    <col min="1569" max="1792" width="8.25" style="94"/>
    <col min="1793" max="1793" width="3.4140625" style="94" customWidth="1"/>
    <col min="1794" max="1794" width="0" style="94" hidden="1" customWidth="1"/>
    <col min="1795" max="1822" width="3.6640625" style="94" customWidth="1"/>
    <col min="1823" max="1824" width="9.4140625" style="94" customWidth="1"/>
    <col min="1825" max="2048" width="8.25" style="94"/>
    <col min="2049" max="2049" width="3.4140625" style="94" customWidth="1"/>
    <col min="2050" max="2050" width="0" style="94" hidden="1" customWidth="1"/>
    <col min="2051" max="2078" width="3.6640625" style="94" customWidth="1"/>
    <col min="2079" max="2080" width="9.4140625" style="94" customWidth="1"/>
    <col min="2081" max="2304" width="8.25" style="94"/>
    <col min="2305" max="2305" width="3.4140625" style="94" customWidth="1"/>
    <col min="2306" max="2306" width="0" style="94" hidden="1" customWidth="1"/>
    <col min="2307" max="2334" width="3.6640625" style="94" customWidth="1"/>
    <col min="2335" max="2336" width="9.4140625" style="94" customWidth="1"/>
    <col min="2337" max="2560" width="8.25" style="94"/>
    <col min="2561" max="2561" width="3.4140625" style="94" customWidth="1"/>
    <col min="2562" max="2562" width="0" style="94" hidden="1" customWidth="1"/>
    <col min="2563" max="2590" width="3.6640625" style="94" customWidth="1"/>
    <col min="2591" max="2592" width="9.4140625" style="94" customWidth="1"/>
    <col min="2593" max="2816" width="8.25" style="94"/>
    <col min="2817" max="2817" width="3.4140625" style="94" customWidth="1"/>
    <col min="2818" max="2818" width="0" style="94" hidden="1" customWidth="1"/>
    <col min="2819" max="2846" width="3.6640625" style="94" customWidth="1"/>
    <col min="2847" max="2848" width="9.4140625" style="94" customWidth="1"/>
    <col min="2849" max="3072" width="8.25" style="94"/>
    <col min="3073" max="3073" width="3.4140625" style="94" customWidth="1"/>
    <col min="3074" max="3074" width="0" style="94" hidden="1" customWidth="1"/>
    <col min="3075" max="3102" width="3.6640625" style="94" customWidth="1"/>
    <col min="3103" max="3104" width="9.4140625" style="94" customWidth="1"/>
    <col min="3105" max="3328" width="8.25" style="94"/>
    <col min="3329" max="3329" width="3.4140625" style="94" customWidth="1"/>
    <col min="3330" max="3330" width="0" style="94" hidden="1" customWidth="1"/>
    <col min="3331" max="3358" width="3.6640625" style="94" customWidth="1"/>
    <col min="3359" max="3360" width="9.4140625" style="94" customWidth="1"/>
    <col min="3361" max="3584" width="8.25" style="94"/>
    <col min="3585" max="3585" width="3.4140625" style="94" customWidth="1"/>
    <col min="3586" max="3586" width="0" style="94" hidden="1" customWidth="1"/>
    <col min="3587" max="3614" width="3.6640625" style="94" customWidth="1"/>
    <col min="3615" max="3616" width="9.4140625" style="94" customWidth="1"/>
    <col min="3617" max="3840" width="8.25" style="94"/>
    <col min="3841" max="3841" width="3.4140625" style="94" customWidth="1"/>
    <col min="3842" max="3842" width="0" style="94" hidden="1" customWidth="1"/>
    <col min="3843" max="3870" width="3.6640625" style="94" customWidth="1"/>
    <col min="3871" max="3872" width="9.4140625" style="94" customWidth="1"/>
    <col min="3873" max="4096" width="8.25" style="94"/>
    <col min="4097" max="4097" width="3.4140625" style="94" customWidth="1"/>
    <col min="4098" max="4098" width="0" style="94" hidden="1" customWidth="1"/>
    <col min="4099" max="4126" width="3.6640625" style="94" customWidth="1"/>
    <col min="4127" max="4128" width="9.4140625" style="94" customWidth="1"/>
    <col min="4129" max="4352" width="8.25" style="94"/>
    <col min="4353" max="4353" width="3.4140625" style="94" customWidth="1"/>
    <col min="4354" max="4354" width="0" style="94" hidden="1" customWidth="1"/>
    <col min="4355" max="4382" width="3.6640625" style="94" customWidth="1"/>
    <col min="4383" max="4384" width="9.4140625" style="94" customWidth="1"/>
    <col min="4385" max="4608" width="8.25" style="94"/>
    <col min="4609" max="4609" width="3.4140625" style="94" customWidth="1"/>
    <col min="4610" max="4610" width="0" style="94" hidden="1" customWidth="1"/>
    <col min="4611" max="4638" width="3.6640625" style="94" customWidth="1"/>
    <col min="4639" max="4640" width="9.4140625" style="94" customWidth="1"/>
    <col min="4641" max="4864" width="8.25" style="94"/>
    <col min="4865" max="4865" width="3.4140625" style="94" customWidth="1"/>
    <col min="4866" max="4866" width="0" style="94" hidden="1" customWidth="1"/>
    <col min="4867" max="4894" width="3.6640625" style="94" customWidth="1"/>
    <col min="4895" max="4896" width="9.4140625" style="94" customWidth="1"/>
    <col min="4897" max="5120" width="8.25" style="94"/>
    <col min="5121" max="5121" width="3.4140625" style="94" customWidth="1"/>
    <col min="5122" max="5122" width="0" style="94" hidden="1" customWidth="1"/>
    <col min="5123" max="5150" width="3.6640625" style="94" customWidth="1"/>
    <col min="5151" max="5152" width="9.4140625" style="94" customWidth="1"/>
    <col min="5153" max="5376" width="8.25" style="94"/>
    <col min="5377" max="5377" width="3.4140625" style="94" customWidth="1"/>
    <col min="5378" max="5378" width="0" style="94" hidden="1" customWidth="1"/>
    <col min="5379" max="5406" width="3.6640625" style="94" customWidth="1"/>
    <col min="5407" max="5408" width="9.4140625" style="94" customWidth="1"/>
    <col min="5409" max="5632" width="8.25" style="94"/>
    <col min="5633" max="5633" width="3.4140625" style="94" customWidth="1"/>
    <col min="5634" max="5634" width="0" style="94" hidden="1" customWidth="1"/>
    <col min="5635" max="5662" width="3.6640625" style="94" customWidth="1"/>
    <col min="5663" max="5664" width="9.4140625" style="94" customWidth="1"/>
    <col min="5665" max="5888" width="8.25" style="94"/>
    <col min="5889" max="5889" width="3.4140625" style="94" customWidth="1"/>
    <col min="5890" max="5890" width="0" style="94" hidden="1" customWidth="1"/>
    <col min="5891" max="5918" width="3.6640625" style="94" customWidth="1"/>
    <col min="5919" max="5920" width="9.4140625" style="94" customWidth="1"/>
    <col min="5921" max="6144" width="8.25" style="94"/>
    <col min="6145" max="6145" width="3.4140625" style="94" customWidth="1"/>
    <col min="6146" max="6146" width="0" style="94" hidden="1" customWidth="1"/>
    <col min="6147" max="6174" width="3.6640625" style="94" customWidth="1"/>
    <col min="6175" max="6176" width="9.4140625" style="94" customWidth="1"/>
    <col min="6177" max="6400" width="8.25" style="94"/>
    <col min="6401" max="6401" width="3.4140625" style="94" customWidth="1"/>
    <col min="6402" max="6402" width="0" style="94" hidden="1" customWidth="1"/>
    <col min="6403" max="6430" width="3.6640625" style="94" customWidth="1"/>
    <col min="6431" max="6432" width="9.4140625" style="94" customWidth="1"/>
    <col min="6433" max="6656" width="8.25" style="94"/>
    <col min="6657" max="6657" width="3.4140625" style="94" customWidth="1"/>
    <col min="6658" max="6658" width="0" style="94" hidden="1" customWidth="1"/>
    <col min="6659" max="6686" width="3.6640625" style="94" customWidth="1"/>
    <col min="6687" max="6688" width="9.4140625" style="94" customWidth="1"/>
    <col min="6689" max="6912" width="8.25" style="94"/>
    <col min="6913" max="6913" width="3.4140625" style="94" customWidth="1"/>
    <col min="6914" max="6914" width="0" style="94" hidden="1" customWidth="1"/>
    <col min="6915" max="6942" width="3.6640625" style="94" customWidth="1"/>
    <col min="6943" max="6944" width="9.4140625" style="94" customWidth="1"/>
    <col min="6945" max="7168" width="8.25" style="94"/>
    <col min="7169" max="7169" width="3.4140625" style="94" customWidth="1"/>
    <col min="7170" max="7170" width="0" style="94" hidden="1" customWidth="1"/>
    <col min="7171" max="7198" width="3.6640625" style="94" customWidth="1"/>
    <col min="7199" max="7200" width="9.4140625" style="94" customWidth="1"/>
    <col min="7201" max="7424" width="8.25" style="94"/>
    <col min="7425" max="7425" width="3.4140625" style="94" customWidth="1"/>
    <col min="7426" max="7426" width="0" style="94" hidden="1" customWidth="1"/>
    <col min="7427" max="7454" width="3.6640625" style="94" customWidth="1"/>
    <col min="7455" max="7456" width="9.4140625" style="94" customWidth="1"/>
    <col min="7457" max="7680" width="8.25" style="94"/>
    <col min="7681" max="7681" width="3.4140625" style="94" customWidth="1"/>
    <col min="7682" max="7682" width="0" style="94" hidden="1" customWidth="1"/>
    <col min="7683" max="7710" width="3.6640625" style="94" customWidth="1"/>
    <col min="7711" max="7712" width="9.4140625" style="94" customWidth="1"/>
    <col min="7713" max="7936" width="8.25" style="94"/>
    <col min="7937" max="7937" width="3.4140625" style="94" customWidth="1"/>
    <col min="7938" max="7938" width="0" style="94" hidden="1" customWidth="1"/>
    <col min="7939" max="7966" width="3.6640625" style="94" customWidth="1"/>
    <col min="7967" max="7968" width="9.4140625" style="94" customWidth="1"/>
    <col min="7969" max="8192" width="8.25" style="94"/>
    <col min="8193" max="8193" width="3.4140625" style="94" customWidth="1"/>
    <col min="8194" max="8194" width="0" style="94" hidden="1" customWidth="1"/>
    <col min="8195" max="8222" width="3.6640625" style="94" customWidth="1"/>
    <col min="8223" max="8224" width="9.4140625" style="94" customWidth="1"/>
    <col min="8225" max="8448" width="8.25" style="94"/>
    <col min="8449" max="8449" width="3.4140625" style="94" customWidth="1"/>
    <col min="8450" max="8450" width="0" style="94" hidden="1" customWidth="1"/>
    <col min="8451" max="8478" width="3.6640625" style="94" customWidth="1"/>
    <col min="8479" max="8480" width="9.4140625" style="94" customWidth="1"/>
    <col min="8481" max="8704" width="8.25" style="94"/>
    <col min="8705" max="8705" width="3.4140625" style="94" customWidth="1"/>
    <col min="8706" max="8706" width="0" style="94" hidden="1" customWidth="1"/>
    <col min="8707" max="8734" width="3.6640625" style="94" customWidth="1"/>
    <col min="8735" max="8736" width="9.4140625" style="94" customWidth="1"/>
    <col min="8737" max="8960" width="8.25" style="94"/>
    <col min="8961" max="8961" width="3.4140625" style="94" customWidth="1"/>
    <col min="8962" max="8962" width="0" style="94" hidden="1" customWidth="1"/>
    <col min="8963" max="8990" width="3.6640625" style="94" customWidth="1"/>
    <col min="8991" max="8992" width="9.4140625" style="94" customWidth="1"/>
    <col min="8993" max="9216" width="8.25" style="94"/>
    <col min="9217" max="9217" width="3.4140625" style="94" customWidth="1"/>
    <col min="9218" max="9218" width="0" style="94" hidden="1" customWidth="1"/>
    <col min="9219" max="9246" width="3.6640625" style="94" customWidth="1"/>
    <col min="9247" max="9248" width="9.4140625" style="94" customWidth="1"/>
    <col min="9249" max="9472" width="8.25" style="94"/>
    <col min="9473" max="9473" width="3.4140625" style="94" customWidth="1"/>
    <col min="9474" max="9474" width="0" style="94" hidden="1" customWidth="1"/>
    <col min="9475" max="9502" width="3.6640625" style="94" customWidth="1"/>
    <col min="9503" max="9504" width="9.4140625" style="94" customWidth="1"/>
    <col min="9505" max="9728" width="8.25" style="94"/>
    <col min="9729" max="9729" width="3.4140625" style="94" customWidth="1"/>
    <col min="9730" max="9730" width="0" style="94" hidden="1" customWidth="1"/>
    <col min="9731" max="9758" width="3.6640625" style="94" customWidth="1"/>
    <col min="9759" max="9760" width="9.4140625" style="94" customWidth="1"/>
    <col min="9761" max="9984" width="8.25" style="94"/>
    <col min="9985" max="9985" width="3.4140625" style="94" customWidth="1"/>
    <col min="9986" max="9986" width="0" style="94" hidden="1" customWidth="1"/>
    <col min="9987" max="10014" width="3.6640625" style="94" customWidth="1"/>
    <col min="10015" max="10016" width="9.4140625" style="94" customWidth="1"/>
    <col min="10017" max="10240" width="8.25" style="94"/>
    <col min="10241" max="10241" width="3.4140625" style="94" customWidth="1"/>
    <col min="10242" max="10242" width="0" style="94" hidden="1" customWidth="1"/>
    <col min="10243" max="10270" width="3.6640625" style="94" customWidth="1"/>
    <col min="10271" max="10272" width="9.4140625" style="94" customWidth="1"/>
    <col min="10273" max="10496" width="8.25" style="94"/>
    <col min="10497" max="10497" width="3.4140625" style="94" customWidth="1"/>
    <col min="10498" max="10498" width="0" style="94" hidden="1" customWidth="1"/>
    <col min="10499" max="10526" width="3.6640625" style="94" customWidth="1"/>
    <col min="10527" max="10528" width="9.4140625" style="94" customWidth="1"/>
    <col min="10529" max="10752" width="8.25" style="94"/>
    <col min="10753" max="10753" width="3.4140625" style="94" customWidth="1"/>
    <col min="10754" max="10754" width="0" style="94" hidden="1" customWidth="1"/>
    <col min="10755" max="10782" width="3.6640625" style="94" customWidth="1"/>
    <col min="10783" max="10784" width="9.4140625" style="94" customWidth="1"/>
    <col min="10785" max="11008" width="8.25" style="94"/>
    <col min="11009" max="11009" width="3.4140625" style="94" customWidth="1"/>
    <col min="11010" max="11010" width="0" style="94" hidden="1" customWidth="1"/>
    <col min="11011" max="11038" width="3.6640625" style="94" customWidth="1"/>
    <col min="11039" max="11040" width="9.4140625" style="94" customWidth="1"/>
    <col min="11041" max="11264" width="8.25" style="94"/>
    <col min="11265" max="11265" width="3.4140625" style="94" customWidth="1"/>
    <col min="11266" max="11266" width="0" style="94" hidden="1" customWidth="1"/>
    <col min="11267" max="11294" width="3.6640625" style="94" customWidth="1"/>
    <col min="11295" max="11296" width="9.4140625" style="94" customWidth="1"/>
    <col min="11297" max="11520" width="8.25" style="94"/>
    <col min="11521" max="11521" width="3.4140625" style="94" customWidth="1"/>
    <col min="11522" max="11522" width="0" style="94" hidden="1" customWidth="1"/>
    <col min="11523" max="11550" width="3.6640625" style="94" customWidth="1"/>
    <col min="11551" max="11552" width="9.4140625" style="94" customWidth="1"/>
    <col min="11553" max="11776" width="8.25" style="94"/>
    <col min="11777" max="11777" width="3.4140625" style="94" customWidth="1"/>
    <col min="11778" max="11778" width="0" style="94" hidden="1" customWidth="1"/>
    <col min="11779" max="11806" width="3.6640625" style="94" customWidth="1"/>
    <col min="11807" max="11808" width="9.4140625" style="94" customWidth="1"/>
    <col min="11809" max="12032" width="8.25" style="94"/>
    <col min="12033" max="12033" width="3.4140625" style="94" customWidth="1"/>
    <col min="12034" max="12034" width="0" style="94" hidden="1" customWidth="1"/>
    <col min="12035" max="12062" width="3.6640625" style="94" customWidth="1"/>
    <col min="12063" max="12064" width="9.4140625" style="94" customWidth="1"/>
    <col min="12065" max="12288" width="8.25" style="94"/>
    <col min="12289" max="12289" width="3.4140625" style="94" customWidth="1"/>
    <col min="12290" max="12290" width="0" style="94" hidden="1" customWidth="1"/>
    <col min="12291" max="12318" width="3.6640625" style="94" customWidth="1"/>
    <col min="12319" max="12320" width="9.4140625" style="94" customWidth="1"/>
    <col min="12321" max="12544" width="8.25" style="94"/>
    <col min="12545" max="12545" width="3.4140625" style="94" customWidth="1"/>
    <col min="12546" max="12546" width="0" style="94" hidden="1" customWidth="1"/>
    <col min="12547" max="12574" width="3.6640625" style="94" customWidth="1"/>
    <col min="12575" max="12576" width="9.4140625" style="94" customWidth="1"/>
    <col min="12577" max="12800" width="8.25" style="94"/>
    <col min="12801" max="12801" width="3.4140625" style="94" customWidth="1"/>
    <col min="12802" max="12802" width="0" style="94" hidden="1" customWidth="1"/>
    <col min="12803" max="12830" width="3.6640625" style="94" customWidth="1"/>
    <col min="12831" max="12832" width="9.4140625" style="94" customWidth="1"/>
    <col min="12833" max="13056" width="8.25" style="94"/>
    <col min="13057" max="13057" width="3.4140625" style="94" customWidth="1"/>
    <col min="13058" max="13058" width="0" style="94" hidden="1" customWidth="1"/>
    <col min="13059" max="13086" width="3.6640625" style="94" customWidth="1"/>
    <col min="13087" max="13088" width="9.4140625" style="94" customWidth="1"/>
    <col min="13089" max="13312" width="8.25" style="94"/>
    <col min="13313" max="13313" width="3.4140625" style="94" customWidth="1"/>
    <col min="13314" max="13314" width="0" style="94" hidden="1" customWidth="1"/>
    <col min="13315" max="13342" width="3.6640625" style="94" customWidth="1"/>
    <col min="13343" max="13344" width="9.4140625" style="94" customWidth="1"/>
    <col min="13345" max="13568" width="8.25" style="94"/>
    <col min="13569" max="13569" width="3.4140625" style="94" customWidth="1"/>
    <col min="13570" max="13570" width="0" style="94" hidden="1" customWidth="1"/>
    <col min="13571" max="13598" width="3.6640625" style="94" customWidth="1"/>
    <col min="13599" max="13600" width="9.4140625" style="94" customWidth="1"/>
    <col min="13601" max="13824" width="8.25" style="94"/>
    <col min="13825" max="13825" width="3.4140625" style="94" customWidth="1"/>
    <col min="13826" max="13826" width="0" style="94" hidden="1" customWidth="1"/>
    <col min="13827" max="13854" width="3.6640625" style="94" customWidth="1"/>
    <col min="13855" max="13856" width="9.4140625" style="94" customWidth="1"/>
    <col min="13857" max="14080" width="8.25" style="94"/>
    <col min="14081" max="14081" width="3.4140625" style="94" customWidth="1"/>
    <col min="14082" max="14082" width="0" style="94" hidden="1" customWidth="1"/>
    <col min="14083" max="14110" width="3.6640625" style="94" customWidth="1"/>
    <col min="14111" max="14112" width="9.4140625" style="94" customWidth="1"/>
    <col min="14113" max="14336" width="8.25" style="94"/>
    <col min="14337" max="14337" width="3.4140625" style="94" customWidth="1"/>
    <col min="14338" max="14338" width="0" style="94" hidden="1" customWidth="1"/>
    <col min="14339" max="14366" width="3.6640625" style="94" customWidth="1"/>
    <col min="14367" max="14368" width="9.4140625" style="94" customWidth="1"/>
    <col min="14369" max="14592" width="8.25" style="94"/>
    <col min="14593" max="14593" width="3.4140625" style="94" customWidth="1"/>
    <col min="14594" max="14594" width="0" style="94" hidden="1" customWidth="1"/>
    <col min="14595" max="14622" width="3.6640625" style="94" customWidth="1"/>
    <col min="14623" max="14624" width="9.4140625" style="94" customWidth="1"/>
    <col min="14625" max="14848" width="8.25" style="94"/>
    <col min="14849" max="14849" width="3.4140625" style="94" customWidth="1"/>
    <col min="14850" max="14850" width="0" style="94" hidden="1" customWidth="1"/>
    <col min="14851" max="14878" width="3.6640625" style="94" customWidth="1"/>
    <col min="14879" max="14880" width="9.4140625" style="94" customWidth="1"/>
    <col min="14881" max="15104" width="8.25" style="94"/>
    <col min="15105" max="15105" width="3.4140625" style="94" customWidth="1"/>
    <col min="15106" max="15106" width="0" style="94" hidden="1" customWidth="1"/>
    <col min="15107" max="15134" width="3.6640625" style="94" customWidth="1"/>
    <col min="15135" max="15136" width="9.4140625" style="94" customWidth="1"/>
    <col min="15137" max="15360" width="8.25" style="94"/>
    <col min="15361" max="15361" width="3.4140625" style="94" customWidth="1"/>
    <col min="15362" max="15362" width="0" style="94" hidden="1" customWidth="1"/>
    <col min="15363" max="15390" width="3.6640625" style="94" customWidth="1"/>
    <col min="15391" max="15392" width="9.4140625" style="94" customWidth="1"/>
    <col min="15393" max="15616" width="8.25" style="94"/>
    <col min="15617" max="15617" width="3.4140625" style="94" customWidth="1"/>
    <col min="15618" max="15618" width="0" style="94" hidden="1" customWidth="1"/>
    <col min="15619" max="15646" width="3.6640625" style="94" customWidth="1"/>
    <col min="15647" max="15648" width="9.4140625" style="94" customWidth="1"/>
    <col min="15649" max="15872" width="8.25" style="94"/>
    <col min="15873" max="15873" width="3.4140625" style="94" customWidth="1"/>
    <col min="15874" max="15874" width="0" style="94" hidden="1" customWidth="1"/>
    <col min="15875" max="15902" width="3.6640625" style="94" customWidth="1"/>
    <col min="15903" max="15904" width="9.4140625" style="94" customWidth="1"/>
    <col min="15905" max="16128" width="8.25" style="94"/>
    <col min="16129" max="16129" width="3.4140625" style="94" customWidth="1"/>
    <col min="16130" max="16130" width="0" style="94" hidden="1" customWidth="1"/>
    <col min="16131" max="16158" width="3.6640625" style="94" customWidth="1"/>
    <col min="16159" max="16160" width="9.4140625" style="94" customWidth="1"/>
    <col min="16161" max="16384" width="8.25" style="94"/>
  </cols>
  <sheetData>
    <row r="1" spans="1:33" ht="28.5" thickBot="1" x14ac:dyDescent="0.6">
      <c r="C1" s="388" t="s">
        <v>7</v>
      </c>
      <c r="D1" s="388"/>
      <c r="E1" s="388"/>
      <c r="F1" s="95" t="s">
        <v>65</v>
      </c>
      <c r="M1" s="96"/>
      <c r="N1" s="96"/>
    </row>
    <row r="2" spans="1:33" ht="18" customHeight="1" x14ac:dyDescent="0.55000000000000004">
      <c r="A2" s="389" t="s">
        <v>0</v>
      </c>
      <c r="B2" s="390"/>
      <c r="C2" s="390"/>
      <c r="D2" s="390"/>
      <c r="E2" s="391"/>
      <c r="F2" s="395" t="s">
        <v>10</v>
      </c>
      <c r="G2" s="396"/>
      <c r="H2" s="396"/>
      <c r="I2" s="396" t="s">
        <v>27</v>
      </c>
      <c r="J2" s="396"/>
      <c r="K2" s="396"/>
      <c r="L2" s="396" t="s">
        <v>37</v>
      </c>
      <c r="M2" s="396"/>
      <c r="N2" s="396"/>
      <c r="O2" s="370" t="s">
        <v>1</v>
      </c>
      <c r="P2" s="371"/>
      <c r="Q2" s="372"/>
      <c r="R2" s="376" t="s">
        <v>2</v>
      </c>
      <c r="S2" s="372"/>
      <c r="T2" s="378" t="s">
        <v>3</v>
      </c>
      <c r="U2" s="379"/>
      <c r="AG2" s="94"/>
    </row>
    <row r="3" spans="1:33" ht="18" customHeight="1" thickBot="1" x14ac:dyDescent="0.6">
      <c r="A3" s="392"/>
      <c r="B3" s="393"/>
      <c r="C3" s="393"/>
      <c r="D3" s="393"/>
      <c r="E3" s="394"/>
      <c r="F3" s="382" t="s">
        <v>16</v>
      </c>
      <c r="G3" s="383"/>
      <c r="H3" s="384"/>
      <c r="I3" s="384" t="s">
        <v>21</v>
      </c>
      <c r="J3" s="385"/>
      <c r="K3" s="386"/>
      <c r="L3" s="384" t="s">
        <v>21</v>
      </c>
      <c r="M3" s="385"/>
      <c r="N3" s="387"/>
      <c r="O3" s="373"/>
      <c r="P3" s="374"/>
      <c r="Q3" s="375"/>
      <c r="R3" s="377"/>
      <c r="S3" s="375"/>
      <c r="T3" s="380"/>
      <c r="U3" s="381"/>
      <c r="AG3" s="94"/>
    </row>
    <row r="4" spans="1:33" ht="23.5" customHeight="1" x14ac:dyDescent="0.55000000000000004">
      <c r="A4" s="362">
        <v>1</v>
      </c>
      <c r="B4" s="99">
        <v>5100</v>
      </c>
      <c r="C4" s="363" t="s">
        <v>10</v>
      </c>
      <c r="D4" s="363"/>
      <c r="E4" s="364"/>
      <c r="F4" s="365"/>
      <c r="G4" s="366"/>
      <c r="H4" s="367"/>
      <c r="I4" s="369">
        <f>'[2]順位決定戦(改訂版)'!AP4</f>
        <v>3</v>
      </c>
      <c r="J4" s="100" t="str">
        <f>IF(I4="","",IF(I4=3,"○","×"))</f>
        <v>○</v>
      </c>
      <c r="K4" s="354">
        <f>'[2]順位決定戦(改訂版)'!AU4</f>
        <v>1</v>
      </c>
      <c r="L4" s="369">
        <f>'[2]順位決定戦(改訂版)'!X4</f>
        <v>3</v>
      </c>
      <c r="M4" s="100" t="str">
        <f>IF(L4="","",IF(L4=3,"○","×"))</f>
        <v>○</v>
      </c>
      <c r="N4" s="354">
        <f>'[2]順位決定戦(改訂版)'!AC4</f>
        <v>0</v>
      </c>
      <c r="O4" s="355">
        <f>IF(COUNTIF($G4:$N4,"○")=0,(IF(COUNTIF($G4:$N4,"×")=0,"",COUNTIF($G4:$N4,"○"))),COUNTIF($G4:$N4,"○"))</f>
        <v>2</v>
      </c>
      <c r="P4" s="356" t="s">
        <v>66</v>
      </c>
      <c r="Q4" s="357">
        <f>IF(COUNTIF($G4:$N4,"×")=0,(IF(COUNTIF($G4:$N4,"○")=0,"",COUNTIF($G4:$N4,"×"))),COUNTIF($G4:$N4,"×"))</f>
        <v>0</v>
      </c>
      <c r="R4" s="358">
        <f>IF(O4="","",O4*2+Q4*1)</f>
        <v>4</v>
      </c>
      <c r="S4" s="359"/>
      <c r="T4" s="360">
        <v>1</v>
      </c>
      <c r="U4" s="361"/>
      <c r="AG4" s="94"/>
    </row>
    <row r="5" spans="1:33" ht="23.5" customHeight="1" x14ac:dyDescent="0.55000000000000004">
      <c r="A5" s="362"/>
      <c r="B5" s="126"/>
      <c r="C5" s="352"/>
      <c r="D5" s="352"/>
      <c r="E5" s="353"/>
      <c r="F5" s="368"/>
      <c r="G5" s="317"/>
      <c r="H5" s="318"/>
      <c r="I5" s="344"/>
      <c r="J5" s="101"/>
      <c r="K5" s="314"/>
      <c r="L5" s="344"/>
      <c r="M5" s="101"/>
      <c r="N5" s="314"/>
      <c r="O5" s="346"/>
      <c r="P5" s="347"/>
      <c r="Q5" s="348"/>
      <c r="R5" s="349"/>
      <c r="S5" s="350"/>
      <c r="T5" s="310"/>
      <c r="U5" s="311"/>
      <c r="AG5" s="94"/>
    </row>
    <row r="6" spans="1:33" s="118" customFormat="1" ht="23.5" hidden="1" customHeight="1" x14ac:dyDescent="0.55000000000000004">
      <c r="A6" s="102"/>
      <c r="B6" s="169"/>
      <c r="C6" s="170"/>
      <c r="D6" s="170"/>
      <c r="E6" s="171"/>
      <c r="F6" s="106"/>
      <c r="G6" s="107"/>
      <c r="H6" s="108"/>
      <c r="I6" s="109">
        <f>[2]第５試合!$F$6</f>
        <v>9</v>
      </c>
      <c r="J6" s="107"/>
      <c r="K6" s="110">
        <f>[2]第５試合!$L$6</f>
        <v>0</v>
      </c>
      <c r="L6" s="109">
        <f>[2]第４試合!$F$6</f>
        <v>10</v>
      </c>
      <c r="M6" s="107"/>
      <c r="N6" s="110">
        <f>[2]第４試合!$L$6</f>
        <v>3</v>
      </c>
      <c r="O6" s="111"/>
      <c r="P6" s="112"/>
      <c r="Q6" s="113"/>
      <c r="R6" s="114"/>
      <c r="S6" s="115"/>
      <c r="T6" s="116"/>
      <c r="U6" s="117"/>
    </row>
    <row r="7" spans="1:33" s="118" customFormat="1" ht="23.5" hidden="1" customHeight="1" x14ac:dyDescent="0.55000000000000004">
      <c r="A7" s="119"/>
      <c r="B7" s="153"/>
      <c r="C7" s="170"/>
      <c r="D7" s="170"/>
      <c r="E7" s="171"/>
      <c r="F7" s="106"/>
      <c r="G7" s="107"/>
      <c r="H7" s="108"/>
      <c r="I7" s="109">
        <f>[2]第５試合!$H$6</f>
        <v>99</v>
      </c>
      <c r="J7" s="107"/>
      <c r="K7" s="110">
        <f>[2]第５試合!$J$6</f>
        <v>53</v>
      </c>
      <c r="L7" s="109">
        <f>[2]第４試合!$H$6</f>
        <v>132</v>
      </c>
      <c r="M7" s="107"/>
      <c r="N7" s="110">
        <f>[2]第４試合!$J$6</f>
        <v>94</v>
      </c>
      <c r="O7" s="111"/>
      <c r="P7" s="112"/>
      <c r="Q7" s="113"/>
      <c r="R7" s="114"/>
      <c r="S7" s="115"/>
      <c r="T7" s="116"/>
      <c r="U7" s="117"/>
    </row>
    <row r="8" spans="1:33" ht="23.5" customHeight="1" x14ac:dyDescent="0.55000000000000004">
      <c r="A8" s="334">
        <v>2</v>
      </c>
      <c r="B8" s="123">
        <v>6100</v>
      </c>
      <c r="C8" s="336" t="s">
        <v>27</v>
      </c>
      <c r="D8" s="336"/>
      <c r="E8" s="337"/>
      <c r="F8" s="340">
        <f>$K4</f>
        <v>1</v>
      </c>
      <c r="G8" s="124" t="str">
        <f>IF(F8="","",IF(F8=3,"○","×"))</f>
        <v>×</v>
      </c>
      <c r="H8" s="342">
        <f>$I4</f>
        <v>3</v>
      </c>
      <c r="I8" s="316"/>
      <c r="J8" s="317"/>
      <c r="K8" s="318"/>
      <c r="L8" s="344">
        <f>'[2]順位決定戦(改訂版)'!F4</f>
        <v>3</v>
      </c>
      <c r="M8" s="125" t="str">
        <f>IF(L8="","",IF(L8=3,"○","×"))</f>
        <v>○</v>
      </c>
      <c r="N8" s="314">
        <f>'[2]順位決定戦(改訂版)'!K4</f>
        <v>2</v>
      </c>
      <c r="O8" s="322">
        <f>IF(COUNTIF($G8:$N8,"○")=0,(IF(COUNTIF($G8:$N8,"×")=0,"",COUNTIF($G8:$N8,"○"))),COUNTIF($G8:$N8,"○"))</f>
        <v>1</v>
      </c>
      <c r="P8" s="324" t="s">
        <v>66</v>
      </c>
      <c r="Q8" s="326">
        <f>IF(COUNTIF($G8:$N8,"×")=0,(IF(COUNTIF($G8:$N8,"○")=0,"",COUNTIF($G8:$N8,"×"))),COUNTIF($G8:$N8,"×"))</f>
        <v>1</v>
      </c>
      <c r="R8" s="328">
        <f>IF(O8="","",O8*2+Q8*1)</f>
        <v>3</v>
      </c>
      <c r="S8" s="329"/>
      <c r="T8" s="310">
        <v>2</v>
      </c>
      <c r="U8" s="311"/>
      <c r="AG8" s="94"/>
    </row>
    <row r="9" spans="1:33" ht="23.5" customHeight="1" x14ac:dyDescent="0.55000000000000004">
      <c r="A9" s="351"/>
      <c r="B9" s="126"/>
      <c r="C9" s="352"/>
      <c r="D9" s="352"/>
      <c r="E9" s="353"/>
      <c r="F9" s="340"/>
      <c r="G9" s="127"/>
      <c r="H9" s="342"/>
      <c r="I9" s="316"/>
      <c r="J9" s="317"/>
      <c r="K9" s="318"/>
      <c r="L9" s="344"/>
      <c r="M9" s="101"/>
      <c r="N9" s="314"/>
      <c r="O9" s="346"/>
      <c r="P9" s="347"/>
      <c r="Q9" s="348"/>
      <c r="R9" s="349"/>
      <c r="S9" s="350"/>
      <c r="T9" s="310"/>
      <c r="U9" s="311"/>
      <c r="AG9" s="94"/>
    </row>
    <row r="10" spans="1:33" s="118" customFormat="1" ht="23.5" hidden="1" customHeight="1" x14ac:dyDescent="0.55000000000000004">
      <c r="A10" s="102"/>
      <c r="B10" s="123">
        <v>5100</v>
      </c>
      <c r="C10" s="332" t="s">
        <v>60</v>
      </c>
      <c r="D10" s="332"/>
      <c r="E10" s="333"/>
      <c r="F10" s="106">
        <f>$K6</f>
        <v>0</v>
      </c>
      <c r="G10" s="107"/>
      <c r="H10" s="108">
        <f>$I6</f>
        <v>9</v>
      </c>
      <c r="I10" s="128"/>
      <c r="J10" s="129"/>
      <c r="K10" s="130"/>
      <c r="L10" s="109">
        <f>[2]第３試合!$F$36</f>
        <v>9</v>
      </c>
      <c r="M10" s="107"/>
      <c r="N10" s="110">
        <f>[2]第３試合!$L$36</f>
        <v>0</v>
      </c>
      <c r="O10" s="111"/>
      <c r="P10" s="112"/>
      <c r="Q10" s="113"/>
      <c r="R10" s="114"/>
      <c r="S10" s="115"/>
      <c r="T10" s="116"/>
      <c r="U10" s="117"/>
    </row>
    <row r="11" spans="1:33" s="118" customFormat="1" ht="23.5" hidden="1" customHeight="1" x14ac:dyDescent="0.55000000000000004">
      <c r="A11" s="119"/>
      <c r="B11" s="126"/>
      <c r="C11" s="332"/>
      <c r="D11" s="332"/>
      <c r="E11" s="333"/>
      <c r="F11" s="106">
        <f>$K7</f>
        <v>53</v>
      </c>
      <c r="G11" s="107"/>
      <c r="H11" s="108">
        <f>$I7</f>
        <v>99</v>
      </c>
      <c r="I11" s="128"/>
      <c r="J11" s="129"/>
      <c r="K11" s="130"/>
      <c r="L11" s="109">
        <f>[2]第３試合!$H$36</f>
        <v>99</v>
      </c>
      <c r="M11" s="107"/>
      <c r="N11" s="110">
        <f>[2]第３試合!$J$36</f>
        <v>50</v>
      </c>
      <c r="O11" s="111"/>
      <c r="P11" s="112"/>
      <c r="Q11" s="113"/>
      <c r="R11" s="114"/>
      <c r="S11" s="115"/>
      <c r="T11" s="116"/>
      <c r="U11" s="117"/>
    </row>
    <row r="12" spans="1:33" ht="23.5" customHeight="1" x14ac:dyDescent="0.55000000000000004">
      <c r="A12" s="334">
        <v>3</v>
      </c>
      <c r="B12" s="123">
        <v>6200</v>
      </c>
      <c r="C12" s="336" t="s">
        <v>37</v>
      </c>
      <c r="D12" s="336"/>
      <c r="E12" s="337"/>
      <c r="F12" s="340">
        <f>$N4</f>
        <v>0</v>
      </c>
      <c r="G12" s="124" t="str">
        <f>IF(F12="","",IF(F12=3,"○","×"))</f>
        <v>×</v>
      </c>
      <c r="H12" s="342">
        <f>$L4</f>
        <v>3</v>
      </c>
      <c r="I12" s="344">
        <f>$N8</f>
        <v>2</v>
      </c>
      <c r="J12" s="125" t="str">
        <f>IF(I12="","",IF(I12=3,"○","×"))</f>
        <v>×</v>
      </c>
      <c r="K12" s="314">
        <f>$L8</f>
        <v>3</v>
      </c>
      <c r="L12" s="316"/>
      <c r="M12" s="317"/>
      <c r="N12" s="318"/>
      <c r="O12" s="322">
        <f>IF(COUNTIF($G12:$N12,"○")=0,(IF(COUNTIF($G12:$N12,"×")=0,"",COUNTIF($G12:$N12,"○"))),COUNTIF($G12:$N12,"○"))</f>
        <v>0</v>
      </c>
      <c r="P12" s="324" t="s">
        <v>66</v>
      </c>
      <c r="Q12" s="326">
        <f>IF(COUNTIF($G12:$N12,"×")=0,(IF(COUNTIF($G12:$N12,"○")=0,"",COUNTIF($G12:$N12,"×"))),COUNTIF($G12:$N12,"×"))</f>
        <v>2</v>
      </c>
      <c r="R12" s="328">
        <f>IF(O12="","",O12*2+Q12*1)</f>
        <v>2</v>
      </c>
      <c r="S12" s="329"/>
      <c r="T12" s="310">
        <v>3</v>
      </c>
      <c r="U12" s="311"/>
      <c r="AG12" s="94"/>
    </row>
    <row r="13" spans="1:33" ht="23.5" customHeight="1" thickBot="1" x14ac:dyDescent="0.6">
      <c r="A13" s="335"/>
      <c r="B13" s="131"/>
      <c r="C13" s="338"/>
      <c r="D13" s="338"/>
      <c r="E13" s="339"/>
      <c r="F13" s="341"/>
      <c r="G13" s="132"/>
      <c r="H13" s="343"/>
      <c r="I13" s="345"/>
      <c r="J13" s="133"/>
      <c r="K13" s="315"/>
      <c r="L13" s="319"/>
      <c r="M13" s="320"/>
      <c r="N13" s="321"/>
      <c r="O13" s="323"/>
      <c r="P13" s="325"/>
      <c r="Q13" s="327"/>
      <c r="R13" s="330"/>
      <c r="S13" s="331"/>
      <c r="T13" s="312"/>
      <c r="U13" s="313"/>
      <c r="AG13" s="94"/>
    </row>
    <row r="14" spans="1:33" s="118" customFormat="1" ht="23.5" hidden="1" customHeight="1" x14ac:dyDescent="0.55000000000000004">
      <c r="A14" s="134"/>
      <c r="B14" s="112"/>
      <c r="C14" s="352"/>
      <c r="D14" s="352"/>
      <c r="E14" s="353"/>
      <c r="F14" s="138">
        <v>3</v>
      </c>
      <c r="G14" s="139"/>
      <c r="H14" s="140">
        <v>10</v>
      </c>
      <c r="I14" s="141">
        <v>0</v>
      </c>
      <c r="J14" s="142"/>
      <c r="K14" s="143">
        <v>9</v>
      </c>
      <c r="L14" s="144"/>
      <c r="M14" s="139"/>
      <c r="N14" s="145"/>
      <c r="O14" s="144">
        <v>10</v>
      </c>
      <c r="P14" s="139"/>
      <c r="Q14" s="140">
        <v>10</v>
      </c>
      <c r="R14" s="111"/>
      <c r="S14" s="112"/>
      <c r="T14" s="113"/>
      <c r="U14" s="114"/>
      <c r="V14" s="115"/>
      <c r="W14" s="151"/>
      <c r="X14" s="152"/>
    </row>
    <row r="15" spans="1:33" s="118" customFormat="1" ht="23.5" hidden="1" customHeight="1" x14ac:dyDescent="0.55000000000000004">
      <c r="A15" s="119"/>
      <c r="B15" s="153"/>
      <c r="C15" s="332"/>
      <c r="D15" s="332"/>
      <c r="E15" s="333"/>
      <c r="F15" s="106">
        <v>94</v>
      </c>
      <c r="G15" s="107"/>
      <c r="H15" s="108">
        <v>132</v>
      </c>
      <c r="I15" s="128">
        <v>50</v>
      </c>
      <c r="J15" s="129"/>
      <c r="K15" s="130">
        <v>99</v>
      </c>
      <c r="L15" s="109"/>
      <c r="M15" s="107"/>
      <c r="N15" s="110"/>
      <c r="O15" s="109">
        <v>181</v>
      </c>
      <c r="P15" s="107"/>
      <c r="Q15" s="108">
        <v>174</v>
      </c>
      <c r="R15" s="111"/>
      <c r="S15" s="112"/>
      <c r="T15" s="113"/>
      <c r="U15" s="114"/>
      <c r="V15" s="115"/>
      <c r="W15" s="116"/>
      <c r="X15" s="117"/>
    </row>
    <row r="16" spans="1:33" ht="32.25" customHeight="1" x14ac:dyDescent="0.55000000000000004">
      <c r="C16" s="148"/>
      <c r="D16" s="148"/>
      <c r="E16" s="148"/>
      <c r="F16" s="95"/>
      <c r="M16" s="96"/>
      <c r="N16" s="96"/>
    </row>
    <row r="17" spans="1:33" ht="28.5" thickBot="1" x14ac:dyDescent="0.6">
      <c r="C17" s="388" t="s">
        <v>7</v>
      </c>
      <c r="D17" s="388"/>
      <c r="E17" s="388"/>
      <c r="F17" s="95" t="s">
        <v>67</v>
      </c>
      <c r="M17" s="96"/>
      <c r="N17" s="96"/>
    </row>
    <row r="18" spans="1:33" ht="18" customHeight="1" x14ac:dyDescent="0.55000000000000004">
      <c r="A18" s="389" t="s">
        <v>0</v>
      </c>
      <c r="B18" s="390"/>
      <c r="C18" s="390"/>
      <c r="D18" s="390"/>
      <c r="E18" s="391"/>
      <c r="F18" s="395" t="s">
        <v>11</v>
      </c>
      <c r="G18" s="396"/>
      <c r="H18" s="396"/>
      <c r="I18" s="396" t="s">
        <v>28</v>
      </c>
      <c r="J18" s="396"/>
      <c r="K18" s="396"/>
      <c r="L18" s="396" t="s">
        <v>34</v>
      </c>
      <c r="M18" s="396"/>
      <c r="N18" s="396"/>
      <c r="O18" s="370" t="s">
        <v>1</v>
      </c>
      <c r="P18" s="371"/>
      <c r="Q18" s="372"/>
      <c r="R18" s="376" t="s">
        <v>2</v>
      </c>
      <c r="S18" s="372"/>
      <c r="T18" s="378" t="s">
        <v>3</v>
      </c>
      <c r="U18" s="379"/>
      <c r="AG18" s="94"/>
    </row>
    <row r="19" spans="1:33" ht="18" customHeight="1" thickBot="1" x14ac:dyDescent="0.6">
      <c r="A19" s="392"/>
      <c r="B19" s="393"/>
      <c r="C19" s="393"/>
      <c r="D19" s="393"/>
      <c r="E19" s="394"/>
      <c r="F19" s="382" t="s">
        <v>17</v>
      </c>
      <c r="G19" s="383"/>
      <c r="H19" s="384"/>
      <c r="I19" s="384" t="s">
        <v>18</v>
      </c>
      <c r="J19" s="385"/>
      <c r="K19" s="386"/>
      <c r="L19" s="384" t="s">
        <v>20</v>
      </c>
      <c r="M19" s="385"/>
      <c r="N19" s="387"/>
      <c r="O19" s="373"/>
      <c r="P19" s="374"/>
      <c r="Q19" s="375"/>
      <c r="R19" s="377"/>
      <c r="S19" s="375"/>
      <c r="T19" s="380"/>
      <c r="U19" s="381"/>
      <c r="AG19" s="94"/>
    </row>
    <row r="20" spans="1:33" ht="23.5" customHeight="1" x14ac:dyDescent="0.55000000000000004">
      <c r="A20" s="362">
        <v>1</v>
      </c>
      <c r="B20" s="99">
        <v>3100</v>
      </c>
      <c r="C20" s="363" t="s">
        <v>11</v>
      </c>
      <c r="D20" s="363"/>
      <c r="E20" s="364"/>
      <c r="F20" s="365"/>
      <c r="G20" s="366"/>
      <c r="H20" s="367"/>
      <c r="I20" s="369">
        <f>'[2]順位決定戦(改訂版)'!AP34</f>
        <v>3</v>
      </c>
      <c r="J20" s="100" t="str">
        <f>IF(I20="","",IF(I20=3,"○","×"))</f>
        <v>○</v>
      </c>
      <c r="K20" s="354">
        <f>'[2]順位決定戦(改訂版)'!AU34</f>
        <v>0</v>
      </c>
      <c r="L20" s="369">
        <f>'[2]順位決定戦(改訂版)'!X34</f>
        <v>3</v>
      </c>
      <c r="M20" s="100" t="str">
        <f>IF(L20="","",IF(L20=3,"○","×"))</f>
        <v>○</v>
      </c>
      <c r="N20" s="354">
        <f>'[2]順位決定戦(改訂版)'!AC34</f>
        <v>2</v>
      </c>
      <c r="O20" s="355">
        <f>IF(COUNTIF($G20:$N20,"○")=0,(IF(COUNTIF($G20:$N20,"×")=0,"",COUNTIF($G20:$N20,"○"))),COUNTIF($G20:$N20,"○"))</f>
        <v>2</v>
      </c>
      <c r="P20" s="356" t="s">
        <v>66</v>
      </c>
      <c r="Q20" s="357">
        <f>IF(COUNTIF($G20:$N20,"×")=0,(IF(COUNTIF($G20:$N20,"○")=0,"",COUNTIF($G20:$N20,"×"))),COUNTIF($G20:$N20,"×"))</f>
        <v>0</v>
      </c>
      <c r="R20" s="358">
        <f>IF(O20="","",O20*2+Q20*1)</f>
        <v>4</v>
      </c>
      <c r="S20" s="359"/>
      <c r="T20" s="360">
        <v>4</v>
      </c>
      <c r="U20" s="361"/>
      <c r="AG20" s="94"/>
    </row>
    <row r="21" spans="1:33" ht="23.5" customHeight="1" x14ac:dyDescent="0.55000000000000004">
      <c r="A21" s="362"/>
      <c r="B21" s="126"/>
      <c r="C21" s="352"/>
      <c r="D21" s="352"/>
      <c r="E21" s="353"/>
      <c r="F21" s="368"/>
      <c r="G21" s="317"/>
      <c r="H21" s="318"/>
      <c r="I21" s="344"/>
      <c r="J21" s="101"/>
      <c r="K21" s="314"/>
      <c r="L21" s="344"/>
      <c r="M21" s="101"/>
      <c r="N21" s="314"/>
      <c r="O21" s="346"/>
      <c r="P21" s="347"/>
      <c r="Q21" s="348"/>
      <c r="R21" s="349"/>
      <c r="S21" s="350"/>
      <c r="T21" s="310"/>
      <c r="U21" s="311"/>
      <c r="AG21" s="94"/>
    </row>
    <row r="22" spans="1:33" s="118" customFormat="1" ht="23.5" hidden="1" customHeight="1" x14ac:dyDescent="0.55000000000000004">
      <c r="A22" s="102"/>
      <c r="B22" s="169"/>
      <c r="C22" s="170" t="e">
        <v>#N/A</v>
      </c>
      <c r="D22" s="170"/>
      <c r="E22" s="171"/>
      <c r="F22" s="106"/>
      <c r="G22" s="107"/>
      <c r="H22" s="108"/>
      <c r="I22" s="109">
        <f>[2]第５試合!$F$6</f>
        <v>9</v>
      </c>
      <c r="J22" s="107"/>
      <c r="K22" s="110">
        <f>[2]第５試合!$L$6</f>
        <v>0</v>
      </c>
      <c r="L22" s="109">
        <f>[2]第４試合!$F$6</f>
        <v>10</v>
      </c>
      <c r="M22" s="107"/>
      <c r="N22" s="110">
        <f>[2]第４試合!$L$6</f>
        <v>3</v>
      </c>
      <c r="O22" s="111"/>
      <c r="P22" s="112"/>
      <c r="Q22" s="113"/>
      <c r="R22" s="114"/>
      <c r="S22" s="115"/>
      <c r="T22" s="116"/>
      <c r="U22" s="117"/>
    </row>
    <row r="23" spans="1:33" s="118" customFormat="1" ht="23.5" hidden="1" customHeight="1" x14ac:dyDescent="0.55000000000000004">
      <c r="A23" s="119"/>
      <c r="B23" s="153"/>
      <c r="C23" s="170"/>
      <c r="D23" s="170"/>
      <c r="E23" s="171"/>
      <c r="F23" s="106"/>
      <c r="G23" s="107"/>
      <c r="H23" s="108"/>
      <c r="I23" s="109">
        <f>[2]第５試合!$H$6</f>
        <v>99</v>
      </c>
      <c r="J23" s="107"/>
      <c r="K23" s="110">
        <f>[2]第５試合!$J$6</f>
        <v>53</v>
      </c>
      <c r="L23" s="109">
        <f>[2]第４試合!$H$6</f>
        <v>132</v>
      </c>
      <c r="M23" s="107"/>
      <c r="N23" s="110">
        <f>[2]第４試合!$J$6</f>
        <v>94</v>
      </c>
      <c r="O23" s="111"/>
      <c r="P23" s="112"/>
      <c r="Q23" s="113"/>
      <c r="R23" s="114"/>
      <c r="S23" s="115"/>
      <c r="T23" s="116"/>
      <c r="U23" s="117"/>
    </row>
    <row r="24" spans="1:33" ht="23.5" customHeight="1" x14ac:dyDescent="0.55000000000000004">
      <c r="A24" s="334">
        <v>2</v>
      </c>
      <c r="B24" s="123">
        <v>2100</v>
      </c>
      <c r="C24" s="336" t="s">
        <v>28</v>
      </c>
      <c r="D24" s="336"/>
      <c r="E24" s="337"/>
      <c r="F24" s="340">
        <f>$K20</f>
        <v>0</v>
      </c>
      <c r="G24" s="124" t="str">
        <f>IF(F24="","",IF(F24=3,"○","×"))</f>
        <v>×</v>
      </c>
      <c r="H24" s="342">
        <f>$I20</f>
        <v>3</v>
      </c>
      <c r="I24" s="316"/>
      <c r="J24" s="317"/>
      <c r="K24" s="318"/>
      <c r="L24" s="344">
        <f>'[2]順位決定戦(改訂版)'!F34</f>
        <v>0</v>
      </c>
      <c r="M24" s="125" t="str">
        <f>IF(L24="","",IF(L24=3,"○","×"))</f>
        <v>×</v>
      </c>
      <c r="N24" s="314">
        <f>'[2]順位決定戦(改訂版)'!K34</f>
        <v>3</v>
      </c>
      <c r="O24" s="322">
        <f>IF(COUNTIF($G24:$N24,"○")=0,(IF(COUNTIF($G24:$N24,"×")=0,"",COUNTIF($G24:$N24,"○"))),COUNTIF($G24:$N24,"○"))</f>
        <v>0</v>
      </c>
      <c r="P24" s="324" t="s">
        <v>66</v>
      </c>
      <c r="Q24" s="326">
        <f>IF(COUNTIF($G24:$N24,"×")=0,(IF(COUNTIF($G24:$N24,"○")=0,"",COUNTIF($G24:$N24,"×"))),COUNTIF($G24:$N24,"×"))</f>
        <v>2</v>
      </c>
      <c r="R24" s="328">
        <f>IF(O24="","",O24*2+Q24*1)</f>
        <v>2</v>
      </c>
      <c r="S24" s="329"/>
      <c r="T24" s="310">
        <v>6</v>
      </c>
      <c r="U24" s="311"/>
      <c r="AG24" s="94"/>
    </row>
    <row r="25" spans="1:33" ht="23.5" customHeight="1" x14ac:dyDescent="0.55000000000000004">
      <c r="A25" s="351"/>
      <c r="B25" s="126"/>
      <c r="C25" s="352"/>
      <c r="D25" s="352"/>
      <c r="E25" s="353"/>
      <c r="F25" s="340"/>
      <c r="G25" s="127"/>
      <c r="H25" s="342"/>
      <c r="I25" s="316"/>
      <c r="J25" s="317"/>
      <c r="K25" s="318"/>
      <c r="L25" s="344"/>
      <c r="M25" s="101"/>
      <c r="N25" s="314"/>
      <c r="O25" s="346"/>
      <c r="P25" s="347"/>
      <c r="Q25" s="348"/>
      <c r="R25" s="349"/>
      <c r="S25" s="350"/>
      <c r="T25" s="310"/>
      <c r="U25" s="311"/>
      <c r="AG25" s="94"/>
    </row>
    <row r="26" spans="1:33" s="118" customFormat="1" ht="23.5" hidden="1" customHeight="1" x14ac:dyDescent="0.55000000000000004">
      <c r="A26" s="102"/>
      <c r="B26" s="123">
        <v>5100</v>
      </c>
      <c r="C26" s="332" t="s">
        <v>10</v>
      </c>
      <c r="D26" s="332"/>
      <c r="E26" s="333"/>
      <c r="F26" s="106">
        <f>$K22</f>
        <v>0</v>
      </c>
      <c r="G26" s="107"/>
      <c r="H26" s="108">
        <f>$I22</f>
        <v>9</v>
      </c>
      <c r="I26" s="128"/>
      <c r="J26" s="129"/>
      <c r="K26" s="130"/>
      <c r="L26" s="109">
        <f>[2]第３試合!$F$36</f>
        <v>9</v>
      </c>
      <c r="M26" s="107"/>
      <c r="N26" s="110">
        <f>[2]第３試合!$L$36</f>
        <v>0</v>
      </c>
      <c r="O26" s="111"/>
      <c r="P26" s="112"/>
      <c r="Q26" s="113"/>
      <c r="R26" s="114"/>
      <c r="S26" s="115"/>
      <c r="T26" s="116"/>
      <c r="U26" s="117"/>
    </row>
    <row r="27" spans="1:33" s="118" customFormat="1" ht="23.5" hidden="1" customHeight="1" x14ac:dyDescent="0.55000000000000004">
      <c r="A27" s="119"/>
      <c r="B27" s="126"/>
      <c r="C27" s="332"/>
      <c r="D27" s="332"/>
      <c r="E27" s="333"/>
      <c r="F27" s="106">
        <f>$K23</f>
        <v>53</v>
      </c>
      <c r="G27" s="107"/>
      <c r="H27" s="108">
        <f>$I23</f>
        <v>99</v>
      </c>
      <c r="I27" s="128"/>
      <c r="J27" s="129"/>
      <c r="K27" s="130"/>
      <c r="L27" s="109">
        <f>[2]第３試合!$H$36</f>
        <v>99</v>
      </c>
      <c r="M27" s="107"/>
      <c r="N27" s="110">
        <f>[2]第３試合!$J$36</f>
        <v>50</v>
      </c>
      <c r="O27" s="111"/>
      <c r="P27" s="112"/>
      <c r="Q27" s="113"/>
      <c r="R27" s="114"/>
      <c r="S27" s="115"/>
      <c r="T27" s="116"/>
      <c r="U27" s="117"/>
    </row>
    <row r="28" spans="1:33" ht="23.5" customHeight="1" x14ac:dyDescent="0.55000000000000004">
      <c r="A28" s="334">
        <v>3</v>
      </c>
      <c r="B28" s="123">
        <v>1100</v>
      </c>
      <c r="C28" s="336" t="s">
        <v>34</v>
      </c>
      <c r="D28" s="336"/>
      <c r="E28" s="337"/>
      <c r="F28" s="340">
        <f>$N20</f>
        <v>2</v>
      </c>
      <c r="G28" s="124" t="str">
        <f>IF(F28="","",IF(F28=3,"○","×"))</f>
        <v>×</v>
      </c>
      <c r="H28" s="342">
        <f>$L20</f>
        <v>3</v>
      </c>
      <c r="I28" s="344">
        <f>$N24</f>
        <v>3</v>
      </c>
      <c r="J28" s="125" t="str">
        <f>IF(I28="","",IF(I28=3,"○","×"))</f>
        <v>○</v>
      </c>
      <c r="K28" s="314">
        <f>$L24</f>
        <v>0</v>
      </c>
      <c r="L28" s="316"/>
      <c r="M28" s="317"/>
      <c r="N28" s="318"/>
      <c r="O28" s="322">
        <f>IF(COUNTIF($G28:$N28,"○")=0,(IF(COUNTIF($G28:$N28,"×")=0,"",COUNTIF($G28:$N28,"○"))),COUNTIF($G28:$N28,"○"))</f>
        <v>1</v>
      </c>
      <c r="P28" s="324" t="s">
        <v>66</v>
      </c>
      <c r="Q28" s="326">
        <f>IF(COUNTIF($G28:$N28,"×")=0,(IF(COUNTIF($G28:$N28,"○")=0,"",COUNTIF($G28:$N28,"×"))),COUNTIF($G28:$N28,"×"))</f>
        <v>1</v>
      </c>
      <c r="R28" s="328">
        <f>IF(O28="","",O28*2+Q28*1)</f>
        <v>3</v>
      </c>
      <c r="S28" s="329"/>
      <c r="T28" s="310">
        <v>5</v>
      </c>
      <c r="U28" s="311"/>
      <c r="AG28" s="94"/>
    </row>
    <row r="29" spans="1:33" ht="23.5" customHeight="1" thickBot="1" x14ac:dyDescent="0.6">
      <c r="A29" s="335"/>
      <c r="B29" s="131"/>
      <c r="C29" s="338"/>
      <c r="D29" s="338"/>
      <c r="E29" s="339"/>
      <c r="F29" s="341"/>
      <c r="G29" s="132"/>
      <c r="H29" s="343"/>
      <c r="I29" s="345"/>
      <c r="J29" s="133"/>
      <c r="K29" s="315"/>
      <c r="L29" s="319"/>
      <c r="M29" s="320"/>
      <c r="N29" s="321"/>
      <c r="O29" s="323"/>
      <c r="P29" s="325"/>
      <c r="Q29" s="327"/>
      <c r="R29" s="330"/>
      <c r="S29" s="331"/>
      <c r="T29" s="312"/>
      <c r="U29" s="313"/>
      <c r="AG29" s="94"/>
    </row>
    <row r="30" spans="1:33" s="118" customFormat="1" ht="23.5" hidden="1" customHeight="1" x14ac:dyDescent="0.55000000000000004">
      <c r="A30" s="134"/>
      <c r="B30" s="112"/>
      <c r="C30" s="149"/>
      <c r="D30" s="149"/>
      <c r="E30" s="150"/>
      <c r="F30" s="138">
        <v>3</v>
      </c>
      <c r="G30" s="139"/>
      <c r="H30" s="140">
        <v>10</v>
      </c>
      <c r="I30" s="141">
        <v>0</v>
      </c>
      <c r="J30" s="142"/>
      <c r="K30" s="143">
        <v>9</v>
      </c>
      <c r="L30" s="144"/>
      <c r="M30" s="139"/>
      <c r="N30" s="145"/>
      <c r="O30" s="111"/>
      <c r="P30" s="112"/>
      <c r="Q30" s="113"/>
      <c r="R30" s="114"/>
      <c r="S30" s="115"/>
      <c r="T30" s="151"/>
      <c r="U30" s="152"/>
    </row>
    <row r="31" spans="1:33" s="118" customFormat="1" ht="23.5" hidden="1" customHeight="1" x14ac:dyDescent="0.55000000000000004">
      <c r="A31" s="119"/>
      <c r="B31" s="153"/>
      <c r="C31" s="121"/>
      <c r="D31" s="121"/>
      <c r="E31" s="122"/>
      <c r="F31" s="106">
        <v>94</v>
      </c>
      <c r="G31" s="107"/>
      <c r="H31" s="108">
        <v>132</v>
      </c>
      <c r="I31" s="128">
        <v>50</v>
      </c>
      <c r="J31" s="129"/>
      <c r="K31" s="130">
        <v>99</v>
      </c>
      <c r="L31" s="109"/>
      <c r="M31" s="107"/>
      <c r="N31" s="110"/>
      <c r="O31" s="111"/>
      <c r="P31" s="112"/>
      <c r="Q31" s="113"/>
      <c r="R31" s="114"/>
      <c r="S31" s="115"/>
      <c r="T31" s="116"/>
      <c r="U31" s="117"/>
    </row>
    <row r="32" spans="1:33" ht="33.75" customHeight="1" x14ac:dyDescent="0.55000000000000004">
      <c r="A32" s="154"/>
      <c r="B32" s="155"/>
      <c r="C32" s="156"/>
      <c r="D32" s="156"/>
      <c r="E32" s="156"/>
      <c r="F32" s="157"/>
      <c r="G32" s="158"/>
      <c r="H32" s="157"/>
      <c r="I32" s="159"/>
      <c r="J32" s="160"/>
      <c r="K32" s="159"/>
      <c r="L32" s="159"/>
      <c r="M32" s="160"/>
      <c r="N32" s="159"/>
      <c r="O32" s="159"/>
      <c r="P32" s="159"/>
      <c r="Q32" s="159"/>
      <c r="R32" s="160"/>
      <c r="S32" s="160"/>
      <c r="T32" s="159"/>
      <c r="U32" s="159"/>
      <c r="AG32" s="94"/>
    </row>
  </sheetData>
  <mergeCells count="97">
    <mergeCell ref="L2:N2"/>
    <mergeCell ref="O2:Q3"/>
    <mergeCell ref="R2:S3"/>
    <mergeCell ref="T2:U3"/>
    <mergeCell ref="F3:H3"/>
    <mergeCell ref="I3:K3"/>
    <mergeCell ref="L3:N3"/>
    <mergeCell ref="I12:I13"/>
    <mergeCell ref="K12:K13"/>
    <mergeCell ref="C1:E1"/>
    <mergeCell ref="A2:E3"/>
    <mergeCell ref="F2:H2"/>
    <mergeCell ref="I2:K2"/>
    <mergeCell ref="C10:E11"/>
    <mergeCell ref="A12:A13"/>
    <mergeCell ref="C12:E13"/>
    <mergeCell ref="F12:F13"/>
    <mergeCell ref="H12:H13"/>
    <mergeCell ref="A4:A5"/>
    <mergeCell ref="C4:E5"/>
    <mergeCell ref="F4:H5"/>
    <mergeCell ref="I4:I5"/>
    <mergeCell ref="K4:K5"/>
    <mergeCell ref="L8:L9"/>
    <mergeCell ref="N8:N9"/>
    <mergeCell ref="O8:O9"/>
    <mergeCell ref="P8:P9"/>
    <mergeCell ref="L4:L5"/>
    <mergeCell ref="N4:N5"/>
    <mergeCell ref="O4:O5"/>
    <mergeCell ref="P4:P5"/>
    <mergeCell ref="A8:A9"/>
    <mergeCell ref="C8:E9"/>
    <mergeCell ref="F8:F9"/>
    <mergeCell ref="H8:H9"/>
    <mergeCell ref="I8:K9"/>
    <mergeCell ref="T12:U13"/>
    <mergeCell ref="Q8:Q9"/>
    <mergeCell ref="R8:S9"/>
    <mergeCell ref="T8:U9"/>
    <mergeCell ref="T4:U5"/>
    <mergeCell ref="Q4:Q5"/>
    <mergeCell ref="R4:S5"/>
    <mergeCell ref="L12:N13"/>
    <mergeCell ref="O12:O13"/>
    <mergeCell ref="P12:P13"/>
    <mergeCell ref="Q12:Q13"/>
    <mergeCell ref="R12:S13"/>
    <mergeCell ref="C14:E15"/>
    <mergeCell ref="C17:E17"/>
    <mergeCell ref="A18:E19"/>
    <mergeCell ref="F18:H18"/>
    <mergeCell ref="I18:K18"/>
    <mergeCell ref="O18:Q19"/>
    <mergeCell ref="R18:S19"/>
    <mergeCell ref="T18:U19"/>
    <mergeCell ref="F19:H19"/>
    <mergeCell ref="I19:K19"/>
    <mergeCell ref="L19:N19"/>
    <mergeCell ref="L18:N18"/>
    <mergeCell ref="T20:U21"/>
    <mergeCell ref="A20:A21"/>
    <mergeCell ref="C20:E21"/>
    <mergeCell ref="F20:H21"/>
    <mergeCell ref="I20:I21"/>
    <mergeCell ref="K20:K21"/>
    <mergeCell ref="L20:L21"/>
    <mergeCell ref="N20:N21"/>
    <mergeCell ref="O20:O21"/>
    <mergeCell ref="P20:P21"/>
    <mergeCell ref="Q20:Q21"/>
    <mergeCell ref="R20:S21"/>
    <mergeCell ref="R24:S25"/>
    <mergeCell ref="T24:U25"/>
    <mergeCell ref="A24:A25"/>
    <mergeCell ref="C24:E25"/>
    <mergeCell ref="F24:F25"/>
    <mergeCell ref="H24:H25"/>
    <mergeCell ref="I24:K25"/>
    <mergeCell ref="L24:L25"/>
    <mergeCell ref="I28:I29"/>
    <mergeCell ref="N24:N25"/>
    <mergeCell ref="O24:O25"/>
    <mergeCell ref="P24:P25"/>
    <mergeCell ref="Q24:Q25"/>
    <mergeCell ref="C26:E27"/>
    <mergeCell ref="A28:A29"/>
    <mergeCell ref="C28:E29"/>
    <mergeCell ref="F28:F29"/>
    <mergeCell ref="H28:H29"/>
    <mergeCell ref="T28:U29"/>
    <mergeCell ref="K28:K29"/>
    <mergeCell ref="L28:N29"/>
    <mergeCell ref="O28:O29"/>
    <mergeCell ref="P28:P29"/>
    <mergeCell ref="Q28:Q29"/>
    <mergeCell ref="R28:S29"/>
  </mergeCells>
  <phoneticPr fontId="2"/>
  <conditionalFormatting sqref="B4:E5">
    <cfRule type="cellIs" dxfId="11" priority="14" stopIfTrue="1" operator="equal">
      <formula>"NULL"</formula>
    </cfRule>
  </conditionalFormatting>
  <conditionalFormatting sqref="F2:H3">
    <cfRule type="cellIs" dxfId="10" priority="13" stopIfTrue="1" operator="equal">
      <formula>"NULL"</formula>
    </cfRule>
  </conditionalFormatting>
  <conditionalFormatting sqref="I2:N3">
    <cfRule type="cellIs" dxfId="9" priority="12" stopIfTrue="1" operator="equal">
      <formula>"NULL"</formula>
    </cfRule>
  </conditionalFormatting>
  <conditionalFormatting sqref="B8:E13">
    <cfRule type="cellIs" dxfId="8" priority="11" stopIfTrue="1" operator="equal">
      <formula>"NULL"</formula>
    </cfRule>
  </conditionalFormatting>
  <conditionalFormatting sqref="F18:H18">
    <cfRule type="cellIs" dxfId="7" priority="10" stopIfTrue="1" operator="equal">
      <formula>"NULL"</formula>
    </cfRule>
  </conditionalFormatting>
  <conditionalFormatting sqref="I18:N18">
    <cfRule type="cellIs" dxfId="6" priority="9" stopIfTrue="1" operator="equal">
      <formula>"NULL"</formula>
    </cfRule>
  </conditionalFormatting>
  <conditionalFormatting sqref="B20:E21">
    <cfRule type="cellIs" dxfId="5" priority="6" stopIfTrue="1" operator="equal">
      <formula>"NULL"</formula>
    </cfRule>
  </conditionalFormatting>
  <conditionalFormatting sqref="B24:E29">
    <cfRule type="cellIs" dxfId="4" priority="5" stopIfTrue="1" operator="equal">
      <formula>"NULL"</formula>
    </cfRule>
  </conditionalFormatting>
  <conditionalFormatting sqref="F19:H19">
    <cfRule type="cellIs" dxfId="3" priority="2" stopIfTrue="1" operator="equal">
      <formula>"NULL"</formula>
    </cfRule>
  </conditionalFormatting>
  <conditionalFormatting sqref="I19:N19">
    <cfRule type="cellIs" dxfId="2" priority="1" stopIfTrue="1" operator="equal">
      <formula>"NULL"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ED5B-440B-42AB-BE03-255DC5C582AB}">
  <sheetPr>
    <tabColor rgb="FFFFC000"/>
    <pageSetUpPr fitToPage="1"/>
  </sheetPr>
  <dimension ref="A1:AE82"/>
  <sheetViews>
    <sheetView view="pageBreakPreview" zoomScaleNormal="100" zoomScaleSheetLayoutView="100" workbookViewId="0">
      <selection activeCell="F1" sqref="F1"/>
    </sheetView>
  </sheetViews>
  <sheetFormatPr defaultColWidth="8.25" defaultRowHeight="13" x14ac:dyDescent="0.55000000000000004"/>
  <cols>
    <col min="1" max="1" width="3.4140625" style="1" customWidth="1"/>
    <col min="2" max="29" width="3.6640625" style="1" customWidth="1"/>
    <col min="30" max="30" width="20.58203125" style="1" customWidth="1"/>
    <col min="31" max="255" width="8.25" style="1"/>
    <col min="256" max="256" width="3.4140625" style="1" customWidth="1"/>
    <col min="257" max="284" width="3.6640625" style="1" customWidth="1"/>
    <col min="285" max="286" width="8.9140625" style="1" customWidth="1"/>
    <col min="287" max="511" width="8.25" style="1"/>
    <col min="512" max="512" width="3.4140625" style="1" customWidth="1"/>
    <col min="513" max="540" width="3.6640625" style="1" customWidth="1"/>
    <col min="541" max="542" width="8.9140625" style="1" customWidth="1"/>
    <col min="543" max="767" width="8.25" style="1"/>
    <col min="768" max="768" width="3.4140625" style="1" customWidth="1"/>
    <col min="769" max="796" width="3.6640625" style="1" customWidth="1"/>
    <col min="797" max="798" width="8.9140625" style="1" customWidth="1"/>
    <col min="799" max="1023" width="8.25" style="1"/>
    <col min="1024" max="1024" width="3.4140625" style="1" customWidth="1"/>
    <col min="1025" max="1052" width="3.6640625" style="1" customWidth="1"/>
    <col min="1053" max="1054" width="8.9140625" style="1" customWidth="1"/>
    <col min="1055" max="1279" width="8.25" style="1"/>
    <col min="1280" max="1280" width="3.4140625" style="1" customWidth="1"/>
    <col min="1281" max="1308" width="3.6640625" style="1" customWidth="1"/>
    <col min="1309" max="1310" width="8.9140625" style="1" customWidth="1"/>
    <col min="1311" max="1535" width="8.25" style="1"/>
    <col min="1536" max="1536" width="3.4140625" style="1" customWidth="1"/>
    <col min="1537" max="1564" width="3.6640625" style="1" customWidth="1"/>
    <col min="1565" max="1566" width="8.9140625" style="1" customWidth="1"/>
    <col min="1567" max="1791" width="8.25" style="1"/>
    <col min="1792" max="1792" width="3.4140625" style="1" customWidth="1"/>
    <col min="1793" max="1820" width="3.6640625" style="1" customWidth="1"/>
    <col min="1821" max="1822" width="8.9140625" style="1" customWidth="1"/>
    <col min="1823" max="2047" width="8.25" style="1"/>
    <col min="2048" max="2048" width="3.4140625" style="1" customWidth="1"/>
    <col min="2049" max="2076" width="3.6640625" style="1" customWidth="1"/>
    <col min="2077" max="2078" width="8.9140625" style="1" customWidth="1"/>
    <col min="2079" max="2303" width="8.25" style="1"/>
    <col min="2304" max="2304" width="3.4140625" style="1" customWidth="1"/>
    <col min="2305" max="2332" width="3.6640625" style="1" customWidth="1"/>
    <col min="2333" max="2334" width="8.9140625" style="1" customWidth="1"/>
    <col min="2335" max="2559" width="8.25" style="1"/>
    <col min="2560" max="2560" width="3.4140625" style="1" customWidth="1"/>
    <col min="2561" max="2588" width="3.6640625" style="1" customWidth="1"/>
    <col min="2589" max="2590" width="8.9140625" style="1" customWidth="1"/>
    <col min="2591" max="2815" width="8.25" style="1"/>
    <col min="2816" max="2816" width="3.4140625" style="1" customWidth="1"/>
    <col min="2817" max="2844" width="3.6640625" style="1" customWidth="1"/>
    <col min="2845" max="2846" width="8.9140625" style="1" customWidth="1"/>
    <col min="2847" max="3071" width="8.25" style="1"/>
    <col min="3072" max="3072" width="3.4140625" style="1" customWidth="1"/>
    <col min="3073" max="3100" width="3.6640625" style="1" customWidth="1"/>
    <col min="3101" max="3102" width="8.9140625" style="1" customWidth="1"/>
    <col min="3103" max="3327" width="8.25" style="1"/>
    <col min="3328" max="3328" width="3.4140625" style="1" customWidth="1"/>
    <col min="3329" max="3356" width="3.6640625" style="1" customWidth="1"/>
    <col min="3357" max="3358" width="8.9140625" style="1" customWidth="1"/>
    <col min="3359" max="3583" width="8.25" style="1"/>
    <col min="3584" max="3584" width="3.4140625" style="1" customWidth="1"/>
    <col min="3585" max="3612" width="3.6640625" style="1" customWidth="1"/>
    <col min="3613" max="3614" width="8.9140625" style="1" customWidth="1"/>
    <col min="3615" max="3839" width="8.25" style="1"/>
    <col min="3840" max="3840" width="3.4140625" style="1" customWidth="1"/>
    <col min="3841" max="3868" width="3.6640625" style="1" customWidth="1"/>
    <col min="3869" max="3870" width="8.9140625" style="1" customWidth="1"/>
    <col min="3871" max="4095" width="8.25" style="1"/>
    <col min="4096" max="4096" width="3.4140625" style="1" customWidth="1"/>
    <col min="4097" max="4124" width="3.6640625" style="1" customWidth="1"/>
    <col min="4125" max="4126" width="8.9140625" style="1" customWidth="1"/>
    <col min="4127" max="4351" width="8.25" style="1"/>
    <col min="4352" max="4352" width="3.4140625" style="1" customWidth="1"/>
    <col min="4353" max="4380" width="3.6640625" style="1" customWidth="1"/>
    <col min="4381" max="4382" width="8.9140625" style="1" customWidth="1"/>
    <col min="4383" max="4607" width="8.25" style="1"/>
    <col min="4608" max="4608" width="3.4140625" style="1" customWidth="1"/>
    <col min="4609" max="4636" width="3.6640625" style="1" customWidth="1"/>
    <col min="4637" max="4638" width="8.9140625" style="1" customWidth="1"/>
    <col min="4639" max="4863" width="8.25" style="1"/>
    <col min="4864" max="4864" width="3.4140625" style="1" customWidth="1"/>
    <col min="4865" max="4892" width="3.6640625" style="1" customWidth="1"/>
    <col min="4893" max="4894" width="8.9140625" style="1" customWidth="1"/>
    <col min="4895" max="5119" width="8.25" style="1"/>
    <col min="5120" max="5120" width="3.4140625" style="1" customWidth="1"/>
    <col min="5121" max="5148" width="3.6640625" style="1" customWidth="1"/>
    <col min="5149" max="5150" width="8.9140625" style="1" customWidth="1"/>
    <col min="5151" max="5375" width="8.25" style="1"/>
    <col min="5376" max="5376" width="3.4140625" style="1" customWidth="1"/>
    <col min="5377" max="5404" width="3.6640625" style="1" customWidth="1"/>
    <col min="5405" max="5406" width="8.9140625" style="1" customWidth="1"/>
    <col min="5407" max="5631" width="8.25" style="1"/>
    <col min="5632" max="5632" width="3.4140625" style="1" customWidth="1"/>
    <col min="5633" max="5660" width="3.6640625" style="1" customWidth="1"/>
    <col min="5661" max="5662" width="8.9140625" style="1" customWidth="1"/>
    <col min="5663" max="5887" width="8.25" style="1"/>
    <col min="5888" max="5888" width="3.4140625" style="1" customWidth="1"/>
    <col min="5889" max="5916" width="3.6640625" style="1" customWidth="1"/>
    <col min="5917" max="5918" width="8.9140625" style="1" customWidth="1"/>
    <col min="5919" max="6143" width="8.25" style="1"/>
    <col min="6144" max="6144" width="3.4140625" style="1" customWidth="1"/>
    <col min="6145" max="6172" width="3.6640625" style="1" customWidth="1"/>
    <col min="6173" max="6174" width="8.9140625" style="1" customWidth="1"/>
    <col min="6175" max="6399" width="8.25" style="1"/>
    <col min="6400" max="6400" width="3.4140625" style="1" customWidth="1"/>
    <col min="6401" max="6428" width="3.6640625" style="1" customWidth="1"/>
    <col min="6429" max="6430" width="8.9140625" style="1" customWidth="1"/>
    <col min="6431" max="6655" width="8.25" style="1"/>
    <col min="6656" max="6656" width="3.4140625" style="1" customWidth="1"/>
    <col min="6657" max="6684" width="3.6640625" style="1" customWidth="1"/>
    <col min="6685" max="6686" width="8.9140625" style="1" customWidth="1"/>
    <col min="6687" max="6911" width="8.25" style="1"/>
    <col min="6912" max="6912" width="3.4140625" style="1" customWidth="1"/>
    <col min="6913" max="6940" width="3.6640625" style="1" customWidth="1"/>
    <col min="6941" max="6942" width="8.9140625" style="1" customWidth="1"/>
    <col min="6943" max="7167" width="8.25" style="1"/>
    <col min="7168" max="7168" width="3.4140625" style="1" customWidth="1"/>
    <col min="7169" max="7196" width="3.6640625" style="1" customWidth="1"/>
    <col min="7197" max="7198" width="8.9140625" style="1" customWidth="1"/>
    <col min="7199" max="7423" width="8.25" style="1"/>
    <col min="7424" max="7424" width="3.4140625" style="1" customWidth="1"/>
    <col min="7425" max="7452" width="3.6640625" style="1" customWidth="1"/>
    <col min="7453" max="7454" width="8.9140625" style="1" customWidth="1"/>
    <col min="7455" max="7679" width="8.25" style="1"/>
    <col min="7680" max="7680" width="3.4140625" style="1" customWidth="1"/>
    <col min="7681" max="7708" width="3.6640625" style="1" customWidth="1"/>
    <col min="7709" max="7710" width="8.9140625" style="1" customWidth="1"/>
    <col min="7711" max="7935" width="8.25" style="1"/>
    <col min="7936" max="7936" width="3.4140625" style="1" customWidth="1"/>
    <col min="7937" max="7964" width="3.6640625" style="1" customWidth="1"/>
    <col min="7965" max="7966" width="8.9140625" style="1" customWidth="1"/>
    <col min="7967" max="8191" width="8.25" style="1"/>
    <col min="8192" max="8192" width="3.4140625" style="1" customWidth="1"/>
    <col min="8193" max="8220" width="3.6640625" style="1" customWidth="1"/>
    <col min="8221" max="8222" width="8.9140625" style="1" customWidth="1"/>
    <col min="8223" max="8447" width="8.25" style="1"/>
    <col min="8448" max="8448" width="3.4140625" style="1" customWidth="1"/>
    <col min="8449" max="8476" width="3.6640625" style="1" customWidth="1"/>
    <col min="8477" max="8478" width="8.9140625" style="1" customWidth="1"/>
    <col min="8479" max="8703" width="8.25" style="1"/>
    <col min="8704" max="8704" width="3.4140625" style="1" customWidth="1"/>
    <col min="8705" max="8732" width="3.6640625" style="1" customWidth="1"/>
    <col min="8733" max="8734" width="8.9140625" style="1" customWidth="1"/>
    <col min="8735" max="8959" width="8.25" style="1"/>
    <col min="8960" max="8960" width="3.4140625" style="1" customWidth="1"/>
    <col min="8961" max="8988" width="3.6640625" style="1" customWidth="1"/>
    <col min="8989" max="8990" width="8.9140625" style="1" customWidth="1"/>
    <col min="8991" max="9215" width="8.25" style="1"/>
    <col min="9216" max="9216" width="3.4140625" style="1" customWidth="1"/>
    <col min="9217" max="9244" width="3.6640625" style="1" customWidth="1"/>
    <col min="9245" max="9246" width="8.9140625" style="1" customWidth="1"/>
    <col min="9247" max="9471" width="8.25" style="1"/>
    <col min="9472" max="9472" width="3.4140625" style="1" customWidth="1"/>
    <col min="9473" max="9500" width="3.6640625" style="1" customWidth="1"/>
    <col min="9501" max="9502" width="8.9140625" style="1" customWidth="1"/>
    <col min="9503" max="9727" width="8.25" style="1"/>
    <col min="9728" max="9728" width="3.4140625" style="1" customWidth="1"/>
    <col min="9729" max="9756" width="3.6640625" style="1" customWidth="1"/>
    <col min="9757" max="9758" width="8.9140625" style="1" customWidth="1"/>
    <col min="9759" max="9983" width="8.25" style="1"/>
    <col min="9984" max="9984" width="3.4140625" style="1" customWidth="1"/>
    <col min="9985" max="10012" width="3.6640625" style="1" customWidth="1"/>
    <col min="10013" max="10014" width="8.9140625" style="1" customWidth="1"/>
    <col min="10015" max="10239" width="8.25" style="1"/>
    <col min="10240" max="10240" width="3.4140625" style="1" customWidth="1"/>
    <col min="10241" max="10268" width="3.6640625" style="1" customWidth="1"/>
    <col min="10269" max="10270" width="8.9140625" style="1" customWidth="1"/>
    <col min="10271" max="10495" width="8.25" style="1"/>
    <col min="10496" max="10496" width="3.4140625" style="1" customWidth="1"/>
    <col min="10497" max="10524" width="3.6640625" style="1" customWidth="1"/>
    <col min="10525" max="10526" width="8.9140625" style="1" customWidth="1"/>
    <col min="10527" max="10751" width="8.25" style="1"/>
    <col min="10752" max="10752" width="3.4140625" style="1" customWidth="1"/>
    <col min="10753" max="10780" width="3.6640625" style="1" customWidth="1"/>
    <col min="10781" max="10782" width="8.9140625" style="1" customWidth="1"/>
    <col min="10783" max="11007" width="8.25" style="1"/>
    <col min="11008" max="11008" width="3.4140625" style="1" customWidth="1"/>
    <col min="11009" max="11036" width="3.6640625" style="1" customWidth="1"/>
    <col min="11037" max="11038" width="8.9140625" style="1" customWidth="1"/>
    <col min="11039" max="11263" width="8.25" style="1"/>
    <col min="11264" max="11264" width="3.4140625" style="1" customWidth="1"/>
    <col min="11265" max="11292" width="3.6640625" style="1" customWidth="1"/>
    <col min="11293" max="11294" width="8.9140625" style="1" customWidth="1"/>
    <col min="11295" max="11519" width="8.25" style="1"/>
    <col min="11520" max="11520" width="3.4140625" style="1" customWidth="1"/>
    <col min="11521" max="11548" width="3.6640625" style="1" customWidth="1"/>
    <col min="11549" max="11550" width="8.9140625" style="1" customWidth="1"/>
    <col min="11551" max="11775" width="8.25" style="1"/>
    <col min="11776" max="11776" width="3.4140625" style="1" customWidth="1"/>
    <col min="11777" max="11804" width="3.6640625" style="1" customWidth="1"/>
    <col min="11805" max="11806" width="8.9140625" style="1" customWidth="1"/>
    <col min="11807" max="12031" width="8.25" style="1"/>
    <col min="12032" max="12032" width="3.4140625" style="1" customWidth="1"/>
    <col min="12033" max="12060" width="3.6640625" style="1" customWidth="1"/>
    <col min="12061" max="12062" width="8.9140625" style="1" customWidth="1"/>
    <col min="12063" max="12287" width="8.25" style="1"/>
    <col min="12288" max="12288" width="3.4140625" style="1" customWidth="1"/>
    <col min="12289" max="12316" width="3.6640625" style="1" customWidth="1"/>
    <col min="12317" max="12318" width="8.9140625" style="1" customWidth="1"/>
    <col min="12319" max="12543" width="8.25" style="1"/>
    <col min="12544" max="12544" width="3.4140625" style="1" customWidth="1"/>
    <col min="12545" max="12572" width="3.6640625" style="1" customWidth="1"/>
    <col min="12573" max="12574" width="8.9140625" style="1" customWidth="1"/>
    <col min="12575" max="12799" width="8.25" style="1"/>
    <col min="12800" max="12800" width="3.4140625" style="1" customWidth="1"/>
    <col min="12801" max="12828" width="3.6640625" style="1" customWidth="1"/>
    <col min="12829" max="12830" width="8.9140625" style="1" customWidth="1"/>
    <col min="12831" max="13055" width="8.25" style="1"/>
    <col min="13056" max="13056" width="3.4140625" style="1" customWidth="1"/>
    <col min="13057" max="13084" width="3.6640625" style="1" customWidth="1"/>
    <col min="13085" max="13086" width="8.9140625" style="1" customWidth="1"/>
    <col min="13087" max="13311" width="8.25" style="1"/>
    <col min="13312" max="13312" width="3.4140625" style="1" customWidth="1"/>
    <col min="13313" max="13340" width="3.6640625" style="1" customWidth="1"/>
    <col min="13341" max="13342" width="8.9140625" style="1" customWidth="1"/>
    <col min="13343" max="13567" width="8.25" style="1"/>
    <col min="13568" max="13568" width="3.4140625" style="1" customWidth="1"/>
    <col min="13569" max="13596" width="3.6640625" style="1" customWidth="1"/>
    <col min="13597" max="13598" width="8.9140625" style="1" customWidth="1"/>
    <col min="13599" max="13823" width="8.25" style="1"/>
    <col min="13824" max="13824" width="3.4140625" style="1" customWidth="1"/>
    <col min="13825" max="13852" width="3.6640625" style="1" customWidth="1"/>
    <col min="13853" max="13854" width="8.9140625" style="1" customWidth="1"/>
    <col min="13855" max="14079" width="8.25" style="1"/>
    <col min="14080" max="14080" width="3.4140625" style="1" customWidth="1"/>
    <col min="14081" max="14108" width="3.6640625" style="1" customWidth="1"/>
    <col min="14109" max="14110" width="8.9140625" style="1" customWidth="1"/>
    <col min="14111" max="14335" width="8.25" style="1"/>
    <col min="14336" max="14336" width="3.4140625" style="1" customWidth="1"/>
    <col min="14337" max="14364" width="3.6640625" style="1" customWidth="1"/>
    <col min="14365" max="14366" width="8.9140625" style="1" customWidth="1"/>
    <col min="14367" max="14591" width="8.25" style="1"/>
    <col min="14592" max="14592" width="3.4140625" style="1" customWidth="1"/>
    <col min="14593" max="14620" width="3.6640625" style="1" customWidth="1"/>
    <col min="14621" max="14622" width="8.9140625" style="1" customWidth="1"/>
    <col min="14623" max="14847" width="8.25" style="1"/>
    <col min="14848" max="14848" width="3.4140625" style="1" customWidth="1"/>
    <col min="14849" max="14876" width="3.6640625" style="1" customWidth="1"/>
    <col min="14877" max="14878" width="8.9140625" style="1" customWidth="1"/>
    <col min="14879" max="15103" width="8.25" style="1"/>
    <col min="15104" max="15104" width="3.4140625" style="1" customWidth="1"/>
    <col min="15105" max="15132" width="3.6640625" style="1" customWidth="1"/>
    <col min="15133" max="15134" width="8.9140625" style="1" customWidth="1"/>
    <col min="15135" max="15359" width="8.25" style="1"/>
    <col min="15360" max="15360" width="3.4140625" style="1" customWidth="1"/>
    <col min="15361" max="15388" width="3.6640625" style="1" customWidth="1"/>
    <col min="15389" max="15390" width="8.9140625" style="1" customWidth="1"/>
    <col min="15391" max="15615" width="8.25" style="1"/>
    <col min="15616" max="15616" width="3.4140625" style="1" customWidth="1"/>
    <col min="15617" max="15644" width="3.6640625" style="1" customWidth="1"/>
    <col min="15645" max="15646" width="8.9140625" style="1" customWidth="1"/>
    <col min="15647" max="15871" width="8.25" style="1"/>
    <col min="15872" max="15872" width="3.4140625" style="1" customWidth="1"/>
    <col min="15873" max="15900" width="3.6640625" style="1" customWidth="1"/>
    <col min="15901" max="15902" width="8.9140625" style="1" customWidth="1"/>
    <col min="15903" max="16127" width="8.25" style="1"/>
    <col min="16128" max="16128" width="3.4140625" style="1" customWidth="1"/>
    <col min="16129" max="16156" width="3.6640625" style="1" customWidth="1"/>
    <col min="16157" max="16158" width="8.9140625" style="1" customWidth="1"/>
    <col min="16159" max="16384" width="8.25" style="1"/>
  </cols>
  <sheetData>
    <row r="1" spans="1:29" ht="36" customHeight="1" x14ac:dyDescent="0.55000000000000004">
      <c r="B1" s="2" t="s">
        <v>5</v>
      </c>
      <c r="W1" s="197" t="s">
        <v>6</v>
      </c>
      <c r="X1" s="197"/>
      <c r="Y1" s="197"/>
      <c r="Z1" s="197"/>
      <c r="AA1" s="197"/>
      <c r="AB1" s="197"/>
      <c r="AC1" s="197"/>
    </row>
    <row r="2" spans="1:29" ht="28.5" thickBot="1" x14ac:dyDescent="0.6">
      <c r="B2" s="3" t="s">
        <v>44</v>
      </c>
      <c r="E2" s="4" t="s">
        <v>8</v>
      </c>
      <c r="L2" s="3" t="s">
        <v>45</v>
      </c>
    </row>
    <row r="3" spans="1:29" ht="18" customHeight="1" x14ac:dyDescent="0.55000000000000004">
      <c r="A3" s="172" t="s">
        <v>0</v>
      </c>
      <c r="B3" s="173"/>
      <c r="C3" s="173"/>
      <c r="D3" s="174"/>
      <c r="E3" s="178" t="s">
        <v>46</v>
      </c>
      <c r="F3" s="179"/>
      <c r="G3" s="179"/>
      <c r="H3" s="179" t="s">
        <v>47</v>
      </c>
      <c r="I3" s="179"/>
      <c r="J3" s="179"/>
      <c r="K3" s="179" t="s">
        <v>48</v>
      </c>
      <c r="L3" s="179"/>
      <c r="M3" s="179"/>
      <c r="N3" s="179" t="s">
        <v>49</v>
      </c>
      <c r="O3" s="179"/>
      <c r="P3" s="179"/>
      <c r="Q3" s="179" t="s">
        <v>35</v>
      </c>
      <c r="R3" s="179"/>
      <c r="S3" s="179"/>
      <c r="T3" s="179" t="s">
        <v>50</v>
      </c>
      <c r="U3" s="179"/>
      <c r="V3" s="180"/>
      <c r="W3" s="181" t="s">
        <v>1</v>
      </c>
      <c r="X3" s="182"/>
      <c r="Y3" s="183"/>
      <c r="Z3" s="187" t="s">
        <v>2</v>
      </c>
      <c r="AA3" s="183"/>
      <c r="AB3" s="189" t="s">
        <v>3</v>
      </c>
      <c r="AC3" s="190"/>
    </row>
    <row r="4" spans="1:29" ht="18" customHeight="1" thickBot="1" x14ac:dyDescent="0.6">
      <c r="A4" s="175"/>
      <c r="B4" s="176"/>
      <c r="C4" s="176"/>
      <c r="D4" s="177"/>
      <c r="E4" s="194" t="s">
        <v>21</v>
      </c>
      <c r="F4" s="195"/>
      <c r="G4" s="195"/>
      <c r="H4" s="195" t="s">
        <v>16</v>
      </c>
      <c r="I4" s="195"/>
      <c r="J4" s="195"/>
      <c r="K4" s="195" t="s">
        <v>18</v>
      </c>
      <c r="L4" s="195"/>
      <c r="M4" s="195"/>
      <c r="N4" s="195" t="s">
        <v>20</v>
      </c>
      <c r="O4" s="195"/>
      <c r="P4" s="195"/>
      <c r="Q4" s="195" t="s">
        <v>19</v>
      </c>
      <c r="R4" s="195"/>
      <c r="S4" s="195"/>
      <c r="T4" s="195" t="s">
        <v>17</v>
      </c>
      <c r="U4" s="195"/>
      <c r="V4" s="196"/>
      <c r="W4" s="184"/>
      <c r="X4" s="185"/>
      <c r="Y4" s="186"/>
      <c r="Z4" s="188"/>
      <c r="AA4" s="186"/>
      <c r="AB4" s="191"/>
      <c r="AC4" s="192"/>
    </row>
    <row r="5" spans="1:29" ht="23.5" customHeight="1" x14ac:dyDescent="0.55000000000000004">
      <c r="A5" s="242">
        <v>1</v>
      </c>
      <c r="B5" s="243" t="s">
        <v>46</v>
      </c>
      <c r="C5" s="244"/>
      <c r="D5" s="245"/>
      <c r="E5" s="246"/>
      <c r="F5" s="247"/>
      <c r="G5" s="248"/>
      <c r="H5" s="236">
        <v>3</v>
      </c>
      <c r="I5" s="5" t="s">
        <v>22</v>
      </c>
      <c r="J5" s="208">
        <v>0</v>
      </c>
      <c r="K5" s="236">
        <v>3</v>
      </c>
      <c r="L5" s="5" t="s">
        <v>22</v>
      </c>
      <c r="M5" s="208">
        <v>0</v>
      </c>
      <c r="N5" s="210">
        <v>3</v>
      </c>
      <c r="O5" s="6" t="s">
        <v>22</v>
      </c>
      <c r="P5" s="212">
        <v>0</v>
      </c>
      <c r="Q5" s="210">
        <v>3</v>
      </c>
      <c r="R5" s="6" t="s">
        <v>22</v>
      </c>
      <c r="S5" s="214">
        <v>0</v>
      </c>
      <c r="T5" s="216">
        <v>3</v>
      </c>
      <c r="U5" s="7" t="s">
        <v>22</v>
      </c>
      <c r="V5" s="216">
        <v>0</v>
      </c>
      <c r="W5" s="238">
        <v>5</v>
      </c>
      <c r="X5" s="240" t="s">
        <v>4</v>
      </c>
      <c r="Y5" s="198">
        <v>0</v>
      </c>
      <c r="Z5" s="200">
        <v>10</v>
      </c>
      <c r="AA5" s="201"/>
      <c r="AB5" s="204">
        <v>1</v>
      </c>
      <c r="AC5" s="205"/>
    </row>
    <row r="6" spans="1:29" ht="23.5" customHeight="1" x14ac:dyDescent="0.55000000000000004">
      <c r="A6" s="242"/>
      <c r="B6" s="223"/>
      <c r="C6" s="224"/>
      <c r="D6" s="225"/>
      <c r="E6" s="249"/>
      <c r="F6" s="234"/>
      <c r="G6" s="235"/>
      <c r="H6" s="237"/>
      <c r="I6" s="8"/>
      <c r="J6" s="209"/>
      <c r="K6" s="237"/>
      <c r="L6" s="8"/>
      <c r="M6" s="209"/>
      <c r="N6" s="211"/>
      <c r="O6" s="9"/>
      <c r="P6" s="213"/>
      <c r="Q6" s="211"/>
      <c r="R6" s="9"/>
      <c r="S6" s="215"/>
      <c r="T6" s="217"/>
      <c r="U6" s="10"/>
      <c r="V6" s="217"/>
      <c r="W6" s="239"/>
      <c r="X6" s="241"/>
      <c r="Y6" s="199"/>
      <c r="Z6" s="202"/>
      <c r="AA6" s="203"/>
      <c r="AB6" s="206"/>
      <c r="AC6" s="207"/>
    </row>
    <row r="7" spans="1:29" s="30" customFormat="1" ht="23.5" hidden="1" customHeight="1" x14ac:dyDescent="0.55000000000000004">
      <c r="A7" s="11"/>
      <c r="B7" s="12"/>
      <c r="C7" s="13"/>
      <c r="D7" s="13"/>
      <c r="E7" s="14"/>
      <c r="F7" s="15"/>
      <c r="G7" s="16"/>
      <c r="H7" s="17">
        <v>9</v>
      </c>
      <c r="I7" s="15"/>
      <c r="J7" s="18">
        <v>1</v>
      </c>
      <c r="K7" s="17">
        <v>9</v>
      </c>
      <c r="L7" s="15"/>
      <c r="M7" s="18">
        <v>0</v>
      </c>
      <c r="N7" s="17">
        <v>9</v>
      </c>
      <c r="O7" s="15"/>
      <c r="P7" s="19">
        <v>1</v>
      </c>
      <c r="Q7" s="17">
        <v>9</v>
      </c>
      <c r="R7" s="15"/>
      <c r="S7" s="18">
        <v>2</v>
      </c>
      <c r="T7" s="20">
        <v>9</v>
      </c>
      <c r="U7" s="21"/>
      <c r="V7" s="20">
        <v>0</v>
      </c>
      <c r="W7" s="22"/>
      <c r="X7" s="23"/>
      <c r="Y7" s="24"/>
      <c r="Z7" s="25"/>
      <c r="AA7" s="26"/>
      <c r="AB7" s="27"/>
      <c r="AC7" s="28"/>
    </row>
    <row r="8" spans="1:29" s="30" customFormat="1" ht="23.5" hidden="1" customHeight="1" x14ac:dyDescent="0.55000000000000004">
      <c r="A8" s="31"/>
      <c r="B8" s="32"/>
      <c r="C8" s="33"/>
      <c r="D8" s="33"/>
      <c r="E8" s="34"/>
      <c r="F8" s="35"/>
      <c r="G8" s="36"/>
      <c r="H8" s="37">
        <v>116</v>
      </c>
      <c r="I8" s="35"/>
      <c r="J8" s="38">
        <v>69</v>
      </c>
      <c r="K8" s="37">
        <v>99</v>
      </c>
      <c r="L8" s="35"/>
      <c r="M8" s="38">
        <v>49</v>
      </c>
      <c r="N8" s="37">
        <v>108</v>
      </c>
      <c r="O8" s="35"/>
      <c r="P8" s="39">
        <v>71</v>
      </c>
      <c r="Q8" s="37">
        <v>115</v>
      </c>
      <c r="R8" s="35"/>
      <c r="S8" s="38">
        <v>63</v>
      </c>
      <c r="T8" s="40">
        <v>100</v>
      </c>
      <c r="U8" s="41"/>
      <c r="V8" s="40">
        <v>36</v>
      </c>
      <c r="W8" s="22"/>
      <c r="X8" s="23"/>
      <c r="Y8" s="24"/>
      <c r="Z8" s="25"/>
      <c r="AA8" s="26"/>
      <c r="AB8" s="27"/>
      <c r="AC8" s="28"/>
    </row>
    <row r="9" spans="1:29" ht="23.5" customHeight="1" x14ac:dyDescent="0.55000000000000004">
      <c r="A9" s="218">
        <v>2</v>
      </c>
      <c r="B9" s="220" t="s">
        <v>47</v>
      </c>
      <c r="C9" s="221"/>
      <c r="D9" s="222"/>
      <c r="E9" s="226">
        <v>0</v>
      </c>
      <c r="F9" s="42" t="s">
        <v>23</v>
      </c>
      <c r="G9" s="228">
        <v>3</v>
      </c>
      <c r="H9" s="230"/>
      <c r="I9" s="231"/>
      <c r="J9" s="232"/>
      <c r="K9" s="236">
        <v>1</v>
      </c>
      <c r="L9" s="5" t="s">
        <v>23</v>
      </c>
      <c r="M9" s="208">
        <v>3</v>
      </c>
      <c r="N9" s="236">
        <v>0</v>
      </c>
      <c r="O9" s="5" t="s">
        <v>23</v>
      </c>
      <c r="P9" s="259">
        <v>3</v>
      </c>
      <c r="Q9" s="236">
        <v>3</v>
      </c>
      <c r="R9" s="5" t="s">
        <v>22</v>
      </c>
      <c r="S9" s="208">
        <v>0</v>
      </c>
      <c r="T9" s="259">
        <v>3</v>
      </c>
      <c r="U9" s="5" t="s">
        <v>22</v>
      </c>
      <c r="V9" s="250">
        <v>1</v>
      </c>
      <c r="W9" s="252">
        <v>2</v>
      </c>
      <c r="X9" s="253" t="s">
        <v>4</v>
      </c>
      <c r="Y9" s="254">
        <v>3</v>
      </c>
      <c r="Z9" s="255">
        <v>7</v>
      </c>
      <c r="AA9" s="256"/>
      <c r="AB9" s="257">
        <v>4</v>
      </c>
      <c r="AC9" s="258"/>
    </row>
    <row r="10" spans="1:29" ht="23.5" customHeight="1" x14ac:dyDescent="0.55000000000000004">
      <c r="A10" s="219"/>
      <c r="B10" s="223"/>
      <c r="C10" s="224"/>
      <c r="D10" s="225"/>
      <c r="E10" s="227"/>
      <c r="F10" s="43"/>
      <c r="G10" s="229"/>
      <c r="H10" s="233"/>
      <c r="I10" s="234"/>
      <c r="J10" s="235"/>
      <c r="K10" s="237"/>
      <c r="L10" s="8"/>
      <c r="M10" s="209"/>
      <c r="N10" s="237"/>
      <c r="O10" s="8"/>
      <c r="P10" s="260"/>
      <c r="Q10" s="237"/>
      <c r="R10" s="8"/>
      <c r="S10" s="209"/>
      <c r="T10" s="260"/>
      <c r="U10" s="8"/>
      <c r="V10" s="251"/>
      <c r="W10" s="239"/>
      <c r="X10" s="241"/>
      <c r="Y10" s="199"/>
      <c r="Z10" s="202"/>
      <c r="AA10" s="203"/>
      <c r="AB10" s="206"/>
      <c r="AC10" s="207"/>
    </row>
    <row r="11" spans="1:29" s="30" customFormat="1" ht="23.5" hidden="1" customHeight="1" x14ac:dyDescent="0.55000000000000004">
      <c r="A11" s="11"/>
      <c r="B11" s="44"/>
      <c r="C11" s="45"/>
      <c r="D11" s="45"/>
      <c r="E11" s="14">
        <v>1</v>
      </c>
      <c r="F11" s="15"/>
      <c r="G11" s="16">
        <v>9</v>
      </c>
      <c r="H11" s="46"/>
      <c r="I11" s="21"/>
      <c r="J11" s="20"/>
      <c r="K11" s="17">
        <v>11</v>
      </c>
      <c r="L11" s="15"/>
      <c r="M11" s="18">
        <v>3</v>
      </c>
      <c r="N11" s="17">
        <v>6</v>
      </c>
      <c r="O11" s="15"/>
      <c r="P11" s="19">
        <v>9</v>
      </c>
      <c r="Q11" s="17">
        <v>9</v>
      </c>
      <c r="R11" s="15"/>
      <c r="S11" s="18">
        <v>4</v>
      </c>
      <c r="T11" s="19">
        <v>5</v>
      </c>
      <c r="U11" s="15"/>
      <c r="V11" s="47">
        <v>9</v>
      </c>
      <c r="W11" s="22"/>
      <c r="X11" s="23"/>
      <c r="Y11" s="24"/>
      <c r="Z11" s="25"/>
      <c r="AA11" s="26"/>
      <c r="AB11" s="27"/>
      <c r="AC11" s="28"/>
    </row>
    <row r="12" spans="1:29" s="30" customFormat="1" ht="23.5" hidden="1" customHeight="1" x14ac:dyDescent="0.55000000000000004">
      <c r="A12" s="31"/>
      <c r="B12" s="44"/>
      <c r="C12" s="45"/>
      <c r="D12" s="45"/>
      <c r="E12" s="34">
        <v>69</v>
      </c>
      <c r="F12" s="35"/>
      <c r="G12" s="36">
        <v>116</v>
      </c>
      <c r="H12" s="48"/>
      <c r="I12" s="41"/>
      <c r="J12" s="40"/>
      <c r="K12" s="37">
        <v>145</v>
      </c>
      <c r="L12" s="35"/>
      <c r="M12" s="38">
        <v>89</v>
      </c>
      <c r="N12" s="37">
        <v>113</v>
      </c>
      <c r="O12" s="35"/>
      <c r="P12" s="39">
        <v>144</v>
      </c>
      <c r="Q12" s="37">
        <v>134</v>
      </c>
      <c r="R12" s="35"/>
      <c r="S12" s="38">
        <v>111</v>
      </c>
      <c r="T12" s="39">
        <v>139</v>
      </c>
      <c r="U12" s="35"/>
      <c r="V12" s="49">
        <v>150</v>
      </c>
      <c r="W12" s="22"/>
      <c r="X12" s="23"/>
      <c r="Y12" s="24"/>
      <c r="Z12" s="25"/>
      <c r="AA12" s="26"/>
      <c r="AB12" s="27"/>
      <c r="AC12" s="28"/>
    </row>
    <row r="13" spans="1:29" ht="23.5" customHeight="1" x14ac:dyDescent="0.55000000000000004">
      <c r="A13" s="218">
        <v>3</v>
      </c>
      <c r="B13" s="220" t="s">
        <v>48</v>
      </c>
      <c r="C13" s="221"/>
      <c r="D13" s="222"/>
      <c r="E13" s="226">
        <v>0</v>
      </c>
      <c r="F13" s="42" t="s">
        <v>23</v>
      </c>
      <c r="G13" s="228">
        <v>3</v>
      </c>
      <c r="H13" s="267">
        <v>3</v>
      </c>
      <c r="I13" s="5" t="s">
        <v>22</v>
      </c>
      <c r="J13" s="254">
        <v>1</v>
      </c>
      <c r="K13" s="261"/>
      <c r="L13" s="262"/>
      <c r="M13" s="263"/>
      <c r="N13" s="236">
        <v>0</v>
      </c>
      <c r="O13" s="5" t="s">
        <v>23</v>
      </c>
      <c r="P13" s="259">
        <v>3</v>
      </c>
      <c r="Q13" s="236">
        <v>3</v>
      </c>
      <c r="R13" s="5" t="s">
        <v>22</v>
      </c>
      <c r="S13" s="208">
        <v>0</v>
      </c>
      <c r="T13" s="259">
        <v>3</v>
      </c>
      <c r="U13" s="5" t="s">
        <v>22</v>
      </c>
      <c r="V13" s="250">
        <v>0</v>
      </c>
      <c r="W13" s="252">
        <v>3</v>
      </c>
      <c r="X13" s="253" t="s">
        <v>4</v>
      </c>
      <c r="Y13" s="254">
        <v>2</v>
      </c>
      <c r="Z13" s="255">
        <v>8</v>
      </c>
      <c r="AA13" s="256"/>
      <c r="AB13" s="257">
        <v>3</v>
      </c>
      <c r="AC13" s="258"/>
    </row>
    <row r="14" spans="1:29" ht="23.5" customHeight="1" x14ac:dyDescent="0.55000000000000004">
      <c r="A14" s="219"/>
      <c r="B14" s="223"/>
      <c r="C14" s="224"/>
      <c r="D14" s="225"/>
      <c r="E14" s="227"/>
      <c r="F14" s="43"/>
      <c r="G14" s="229"/>
      <c r="H14" s="268"/>
      <c r="I14" s="8"/>
      <c r="J14" s="199"/>
      <c r="K14" s="264"/>
      <c r="L14" s="265"/>
      <c r="M14" s="266"/>
      <c r="N14" s="237"/>
      <c r="O14" s="8"/>
      <c r="P14" s="260"/>
      <c r="Q14" s="237"/>
      <c r="R14" s="8"/>
      <c r="S14" s="209"/>
      <c r="T14" s="260"/>
      <c r="U14" s="8"/>
      <c r="V14" s="251"/>
      <c r="W14" s="239"/>
      <c r="X14" s="241"/>
      <c r="Y14" s="199"/>
      <c r="Z14" s="202"/>
      <c r="AA14" s="203"/>
      <c r="AB14" s="206"/>
      <c r="AC14" s="207"/>
    </row>
    <row r="15" spans="1:29" s="30" customFormat="1" ht="23.5" hidden="1" customHeight="1" x14ac:dyDescent="0.55000000000000004">
      <c r="A15" s="11"/>
      <c r="B15" s="44"/>
      <c r="C15" s="45"/>
      <c r="D15" s="50"/>
      <c r="E15" s="14">
        <v>0</v>
      </c>
      <c r="F15" s="15"/>
      <c r="G15" s="16">
        <v>9</v>
      </c>
      <c r="H15" s="46">
        <v>3</v>
      </c>
      <c r="I15" s="21"/>
      <c r="J15" s="20">
        <v>11</v>
      </c>
      <c r="K15" s="17"/>
      <c r="L15" s="15"/>
      <c r="M15" s="18"/>
      <c r="N15" s="17">
        <v>6</v>
      </c>
      <c r="O15" s="15"/>
      <c r="P15" s="19">
        <v>9</v>
      </c>
      <c r="Q15" s="17">
        <v>9</v>
      </c>
      <c r="R15" s="15"/>
      <c r="S15" s="18">
        <v>0</v>
      </c>
      <c r="T15" s="19">
        <v>11</v>
      </c>
      <c r="U15" s="15"/>
      <c r="V15" s="47">
        <v>3</v>
      </c>
      <c r="W15" s="22"/>
      <c r="X15" s="23"/>
      <c r="Y15" s="24"/>
      <c r="Z15" s="25"/>
      <c r="AA15" s="26"/>
      <c r="AB15" s="27"/>
      <c r="AC15" s="28"/>
    </row>
    <row r="16" spans="1:29" s="30" customFormat="1" ht="23.5" hidden="1" customHeight="1" x14ac:dyDescent="0.55000000000000004">
      <c r="A16" s="31"/>
      <c r="B16" s="32"/>
      <c r="C16" s="33"/>
      <c r="D16" s="51"/>
      <c r="E16" s="34">
        <v>49</v>
      </c>
      <c r="F16" s="35"/>
      <c r="G16" s="36">
        <v>99</v>
      </c>
      <c r="H16" s="48">
        <v>89</v>
      </c>
      <c r="I16" s="41"/>
      <c r="J16" s="40">
        <v>145</v>
      </c>
      <c r="K16" s="37"/>
      <c r="L16" s="35"/>
      <c r="M16" s="38"/>
      <c r="N16" s="37">
        <v>134</v>
      </c>
      <c r="O16" s="35"/>
      <c r="P16" s="39">
        <v>135</v>
      </c>
      <c r="Q16" s="37">
        <v>99</v>
      </c>
      <c r="R16" s="35"/>
      <c r="S16" s="38">
        <v>56</v>
      </c>
      <c r="T16" s="39">
        <v>146</v>
      </c>
      <c r="U16" s="35"/>
      <c r="V16" s="49">
        <v>81</v>
      </c>
      <c r="W16" s="22"/>
      <c r="X16" s="23"/>
      <c r="Y16" s="24"/>
      <c r="Z16" s="25"/>
      <c r="AA16" s="26"/>
      <c r="AB16" s="27"/>
      <c r="AC16" s="28"/>
    </row>
    <row r="17" spans="1:29" ht="23.5" customHeight="1" x14ac:dyDescent="0.55000000000000004">
      <c r="A17" s="218">
        <v>4</v>
      </c>
      <c r="B17" s="220" t="s">
        <v>49</v>
      </c>
      <c r="C17" s="221"/>
      <c r="D17" s="222"/>
      <c r="E17" s="226">
        <v>0</v>
      </c>
      <c r="F17" s="42" t="s">
        <v>23</v>
      </c>
      <c r="G17" s="228">
        <v>3</v>
      </c>
      <c r="H17" s="267">
        <v>3</v>
      </c>
      <c r="I17" s="5" t="s">
        <v>22</v>
      </c>
      <c r="J17" s="254">
        <v>0</v>
      </c>
      <c r="K17" s="236">
        <v>3</v>
      </c>
      <c r="L17" s="5" t="s">
        <v>22</v>
      </c>
      <c r="M17" s="208">
        <v>0</v>
      </c>
      <c r="N17" s="261"/>
      <c r="O17" s="262"/>
      <c r="P17" s="263"/>
      <c r="Q17" s="236">
        <v>3</v>
      </c>
      <c r="R17" s="5" t="s">
        <v>22</v>
      </c>
      <c r="S17" s="208">
        <v>1</v>
      </c>
      <c r="T17" s="259">
        <v>3</v>
      </c>
      <c r="U17" s="5" t="s">
        <v>22</v>
      </c>
      <c r="V17" s="250">
        <v>1</v>
      </c>
      <c r="W17" s="252">
        <v>4</v>
      </c>
      <c r="X17" s="253" t="s">
        <v>4</v>
      </c>
      <c r="Y17" s="254">
        <v>1</v>
      </c>
      <c r="Z17" s="255">
        <v>9</v>
      </c>
      <c r="AA17" s="256"/>
      <c r="AB17" s="257">
        <v>2</v>
      </c>
      <c r="AC17" s="258"/>
    </row>
    <row r="18" spans="1:29" ht="23.5" customHeight="1" x14ac:dyDescent="0.55000000000000004">
      <c r="A18" s="219"/>
      <c r="B18" s="223"/>
      <c r="C18" s="224"/>
      <c r="D18" s="225"/>
      <c r="E18" s="227"/>
      <c r="F18" s="43"/>
      <c r="G18" s="229"/>
      <c r="H18" s="268"/>
      <c r="I18" s="8"/>
      <c r="J18" s="199"/>
      <c r="K18" s="237"/>
      <c r="L18" s="8"/>
      <c r="M18" s="209"/>
      <c r="N18" s="264"/>
      <c r="O18" s="265"/>
      <c r="P18" s="266"/>
      <c r="Q18" s="237"/>
      <c r="R18" s="8"/>
      <c r="S18" s="209"/>
      <c r="T18" s="260"/>
      <c r="U18" s="8"/>
      <c r="V18" s="251"/>
      <c r="W18" s="239"/>
      <c r="X18" s="241"/>
      <c r="Y18" s="199"/>
      <c r="Z18" s="202"/>
      <c r="AA18" s="203"/>
      <c r="AB18" s="206"/>
      <c r="AC18" s="207"/>
    </row>
    <row r="19" spans="1:29" s="30" customFormat="1" ht="23.5" hidden="1" customHeight="1" x14ac:dyDescent="0.55000000000000004">
      <c r="A19" s="11"/>
      <c r="B19" s="44"/>
      <c r="C19" s="45"/>
      <c r="D19" s="45"/>
      <c r="E19" s="14">
        <v>1</v>
      </c>
      <c r="F19" s="15"/>
      <c r="G19" s="16">
        <v>9</v>
      </c>
      <c r="H19" s="46">
        <v>9</v>
      </c>
      <c r="I19" s="21"/>
      <c r="J19" s="20">
        <v>6</v>
      </c>
      <c r="K19" s="17">
        <v>9</v>
      </c>
      <c r="L19" s="15"/>
      <c r="M19" s="18">
        <v>6</v>
      </c>
      <c r="N19" s="17"/>
      <c r="O19" s="15"/>
      <c r="P19" s="19"/>
      <c r="Q19" s="17">
        <v>9</v>
      </c>
      <c r="R19" s="21"/>
      <c r="S19" s="19">
        <v>0</v>
      </c>
      <c r="T19" s="17">
        <v>11</v>
      </c>
      <c r="U19" s="15"/>
      <c r="V19" s="47">
        <v>5</v>
      </c>
      <c r="W19" s="22"/>
      <c r="X19" s="23"/>
      <c r="Y19" s="24"/>
      <c r="Z19" s="25"/>
      <c r="AA19" s="26"/>
      <c r="AB19" s="27"/>
      <c r="AC19" s="28"/>
    </row>
    <row r="20" spans="1:29" s="30" customFormat="1" ht="23.5" hidden="1" customHeight="1" x14ac:dyDescent="0.55000000000000004">
      <c r="A20" s="31"/>
      <c r="B20" s="44"/>
      <c r="C20" s="45"/>
      <c r="D20" s="45"/>
      <c r="E20" s="34">
        <v>71</v>
      </c>
      <c r="F20" s="35"/>
      <c r="G20" s="36">
        <v>108</v>
      </c>
      <c r="H20" s="48">
        <v>144</v>
      </c>
      <c r="I20" s="41"/>
      <c r="J20" s="40">
        <v>113</v>
      </c>
      <c r="K20" s="37">
        <v>135</v>
      </c>
      <c r="L20" s="35"/>
      <c r="M20" s="38">
        <v>134</v>
      </c>
      <c r="N20" s="37"/>
      <c r="O20" s="35"/>
      <c r="P20" s="39"/>
      <c r="Q20" s="37">
        <v>104</v>
      </c>
      <c r="R20" s="41"/>
      <c r="S20" s="39">
        <v>54</v>
      </c>
      <c r="T20" s="37">
        <v>160</v>
      </c>
      <c r="U20" s="35"/>
      <c r="V20" s="49">
        <v>128</v>
      </c>
      <c r="W20" s="22"/>
      <c r="X20" s="23"/>
      <c r="Y20" s="24"/>
      <c r="Z20" s="25"/>
      <c r="AA20" s="26"/>
      <c r="AB20" s="27"/>
      <c r="AC20" s="28"/>
    </row>
    <row r="21" spans="1:29" ht="23.5" customHeight="1" x14ac:dyDescent="0.55000000000000004">
      <c r="A21" s="218">
        <v>5</v>
      </c>
      <c r="B21" s="220" t="s">
        <v>35</v>
      </c>
      <c r="C21" s="221"/>
      <c r="D21" s="222"/>
      <c r="E21" s="226">
        <v>0</v>
      </c>
      <c r="F21" s="42" t="s">
        <v>23</v>
      </c>
      <c r="G21" s="228">
        <v>3</v>
      </c>
      <c r="H21" s="267">
        <v>0</v>
      </c>
      <c r="I21" s="5" t="s">
        <v>23</v>
      </c>
      <c r="J21" s="254">
        <v>3</v>
      </c>
      <c r="K21" s="236">
        <v>0</v>
      </c>
      <c r="L21" s="5" t="s">
        <v>23</v>
      </c>
      <c r="M21" s="208">
        <v>3</v>
      </c>
      <c r="N21" s="236">
        <v>1</v>
      </c>
      <c r="O21" s="5" t="s">
        <v>23</v>
      </c>
      <c r="P21" s="208">
        <v>3</v>
      </c>
      <c r="Q21" s="261"/>
      <c r="R21" s="262"/>
      <c r="S21" s="263"/>
      <c r="T21" s="236">
        <v>3</v>
      </c>
      <c r="U21" s="5" t="s">
        <v>22</v>
      </c>
      <c r="V21" s="250">
        <v>0</v>
      </c>
      <c r="W21" s="252">
        <v>1</v>
      </c>
      <c r="X21" s="253" t="s">
        <v>4</v>
      </c>
      <c r="Y21" s="254">
        <v>4</v>
      </c>
      <c r="Z21" s="255">
        <v>6</v>
      </c>
      <c r="AA21" s="256"/>
      <c r="AB21" s="257">
        <v>5</v>
      </c>
      <c r="AC21" s="258"/>
    </row>
    <row r="22" spans="1:29" ht="23.5" customHeight="1" x14ac:dyDescent="0.55000000000000004">
      <c r="A22" s="219"/>
      <c r="B22" s="223"/>
      <c r="C22" s="224"/>
      <c r="D22" s="225"/>
      <c r="E22" s="227"/>
      <c r="F22" s="43"/>
      <c r="G22" s="229"/>
      <c r="H22" s="268"/>
      <c r="I22" s="8"/>
      <c r="J22" s="199"/>
      <c r="K22" s="237"/>
      <c r="L22" s="8"/>
      <c r="M22" s="209"/>
      <c r="N22" s="237"/>
      <c r="O22" s="8"/>
      <c r="P22" s="209"/>
      <c r="Q22" s="264"/>
      <c r="R22" s="265"/>
      <c r="S22" s="266"/>
      <c r="T22" s="237"/>
      <c r="U22" s="8"/>
      <c r="V22" s="251"/>
      <c r="W22" s="239"/>
      <c r="X22" s="241"/>
      <c r="Y22" s="199"/>
      <c r="Z22" s="202"/>
      <c r="AA22" s="203"/>
      <c r="AB22" s="206"/>
      <c r="AC22" s="207"/>
    </row>
    <row r="23" spans="1:29" s="30" customFormat="1" ht="23.5" hidden="1" customHeight="1" x14ac:dyDescent="0.55000000000000004">
      <c r="A23" s="11"/>
      <c r="B23" s="44"/>
      <c r="C23" s="45"/>
      <c r="D23" s="45"/>
      <c r="E23" s="14">
        <v>2</v>
      </c>
      <c r="F23" s="15"/>
      <c r="G23" s="16">
        <v>9</v>
      </c>
      <c r="H23" s="46">
        <v>4</v>
      </c>
      <c r="I23" s="21"/>
      <c r="J23" s="20">
        <v>9</v>
      </c>
      <c r="K23" s="17">
        <v>0</v>
      </c>
      <c r="L23" s="15"/>
      <c r="M23" s="18">
        <v>9</v>
      </c>
      <c r="N23" s="17">
        <v>0</v>
      </c>
      <c r="O23" s="15"/>
      <c r="P23" s="19">
        <v>9</v>
      </c>
      <c r="Q23" s="17"/>
      <c r="R23" s="21"/>
      <c r="S23" s="19"/>
      <c r="T23" s="17">
        <v>6</v>
      </c>
      <c r="U23" s="15"/>
      <c r="V23" s="47">
        <v>9</v>
      </c>
      <c r="W23" s="22"/>
      <c r="X23" s="23"/>
      <c r="Y23" s="24"/>
      <c r="Z23" s="25"/>
      <c r="AA23" s="26"/>
      <c r="AB23" s="27"/>
      <c r="AC23" s="28"/>
    </row>
    <row r="24" spans="1:29" s="30" customFormat="1" ht="23.5" hidden="1" customHeight="1" x14ac:dyDescent="0.55000000000000004">
      <c r="A24" s="31"/>
      <c r="B24" s="44"/>
      <c r="C24" s="45"/>
      <c r="D24" s="45"/>
      <c r="E24" s="34">
        <v>63</v>
      </c>
      <c r="F24" s="35"/>
      <c r="G24" s="36">
        <v>115</v>
      </c>
      <c r="H24" s="48">
        <v>111</v>
      </c>
      <c r="I24" s="41"/>
      <c r="J24" s="40">
        <v>134</v>
      </c>
      <c r="K24" s="37">
        <v>56</v>
      </c>
      <c r="L24" s="35"/>
      <c r="M24" s="38">
        <v>99</v>
      </c>
      <c r="N24" s="37">
        <v>54</v>
      </c>
      <c r="O24" s="35"/>
      <c r="P24" s="39">
        <v>104</v>
      </c>
      <c r="Q24" s="37"/>
      <c r="R24" s="41"/>
      <c r="S24" s="39"/>
      <c r="T24" s="37">
        <v>134</v>
      </c>
      <c r="U24" s="35"/>
      <c r="V24" s="49">
        <v>135</v>
      </c>
      <c r="W24" s="22"/>
      <c r="X24" s="23"/>
      <c r="Y24" s="24"/>
      <c r="Z24" s="25"/>
      <c r="AA24" s="26"/>
      <c r="AB24" s="27"/>
      <c r="AC24" s="28"/>
    </row>
    <row r="25" spans="1:29" ht="23.5" customHeight="1" x14ac:dyDescent="0.55000000000000004">
      <c r="A25" s="218">
        <v>6</v>
      </c>
      <c r="B25" s="220" t="s">
        <v>50</v>
      </c>
      <c r="C25" s="221"/>
      <c r="D25" s="222"/>
      <c r="E25" s="226">
        <v>0</v>
      </c>
      <c r="F25" s="42" t="s">
        <v>23</v>
      </c>
      <c r="G25" s="228">
        <v>3</v>
      </c>
      <c r="H25" s="267">
        <v>1</v>
      </c>
      <c r="I25" s="5" t="s">
        <v>23</v>
      </c>
      <c r="J25" s="254">
        <v>3</v>
      </c>
      <c r="K25" s="236">
        <v>0</v>
      </c>
      <c r="L25" s="5" t="s">
        <v>23</v>
      </c>
      <c r="M25" s="208">
        <v>3</v>
      </c>
      <c r="N25" s="236">
        <v>1</v>
      </c>
      <c r="O25" s="5" t="s">
        <v>23</v>
      </c>
      <c r="P25" s="208">
        <v>3</v>
      </c>
      <c r="Q25" s="236">
        <v>0</v>
      </c>
      <c r="R25" s="5" t="s">
        <v>23</v>
      </c>
      <c r="S25" s="208">
        <v>3</v>
      </c>
      <c r="T25" s="261"/>
      <c r="U25" s="262"/>
      <c r="V25" s="277"/>
      <c r="W25" s="252">
        <v>0</v>
      </c>
      <c r="X25" s="253" t="s">
        <v>4</v>
      </c>
      <c r="Y25" s="283">
        <v>5</v>
      </c>
      <c r="Z25" s="255">
        <v>5</v>
      </c>
      <c r="AA25" s="256"/>
      <c r="AB25" s="257">
        <v>6</v>
      </c>
      <c r="AC25" s="258"/>
    </row>
    <row r="26" spans="1:29" ht="23.5" customHeight="1" thickBot="1" x14ac:dyDescent="0.6">
      <c r="A26" s="269"/>
      <c r="B26" s="270"/>
      <c r="C26" s="271"/>
      <c r="D26" s="272"/>
      <c r="E26" s="273"/>
      <c r="F26" s="52"/>
      <c r="G26" s="274"/>
      <c r="H26" s="275"/>
      <c r="I26" s="53"/>
      <c r="J26" s="276"/>
      <c r="K26" s="289"/>
      <c r="L26" s="53"/>
      <c r="M26" s="290"/>
      <c r="N26" s="289"/>
      <c r="O26" s="53"/>
      <c r="P26" s="290"/>
      <c r="Q26" s="289"/>
      <c r="R26" s="53"/>
      <c r="S26" s="290"/>
      <c r="T26" s="278"/>
      <c r="U26" s="279"/>
      <c r="V26" s="280"/>
      <c r="W26" s="281"/>
      <c r="X26" s="282"/>
      <c r="Y26" s="284"/>
      <c r="Z26" s="285"/>
      <c r="AA26" s="286"/>
      <c r="AB26" s="287"/>
      <c r="AC26" s="288"/>
    </row>
    <row r="27" spans="1:29" s="30" customFormat="1" ht="23.5" hidden="1" customHeight="1" x14ac:dyDescent="0.55000000000000004">
      <c r="A27" s="54"/>
      <c r="B27" s="44"/>
      <c r="C27" s="45"/>
      <c r="D27" s="45"/>
      <c r="E27" s="22">
        <v>0</v>
      </c>
      <c r="F27" s="55"/>
      <c r="G27" s="56">
        <v>9</v>
      </c>
      <c r="H27" s="57">
        <v>9</v>
      </c>
      <c r="I27" s="58"/>
      <c r="J27" s="59">
        <v>5</v>
      </c>
      <c r="K27" s="60">
        <v>3</v>
      </c>
      <c r="L27" s="55"/>
      <c r="M27" s="61">
        <v>11</v>
      </c>
      <c r="N27" s="60">
        <v>5</v>
      </c>
      <c r="O27" s="55"/>
      <c r="P27" s="62">
        <v>11</v>
      </c>
      <c r="Q27" s="60">
        <v>9</v>
      </c>
      <c r="R27" s="58"/>
      <c r="S27" s="62">
        <v>6</v>
      </c>
      <c r="T27" s="60"/>
      <c r="U27" s="55"/>
      <c r="V27" s="63"/>
      <c r="W27" s="56"/>
      <c r="X27" s="23"/>
      <c r="Y27" s="56"/>
      <c r="Z27" s="25"/>
      <c r="AA27" s="26"/>
      <c r="AB27" s="64"/>
      <c r="AC27" s="28"/>
    </row>
    <row r="28" spans="1:29" s="30" customFormat="1" ht="23.5" hidden="1" customHeight="1" x14ac:dyDescent="0.6">
      <c r="A28" s="66"/>
      <c r="B28" s="67"/>
      <c r="C28" s="68"/>
      <c r="D28" s="68"/>
      <c r="E28" s="69">
        <v>36</v>
      </c>
      <c r="F28" s="70"/>
      <c r="G28" s="71">
        <v>100</v>
      </c>
      <c r="H28" s="72">
        <v>150</v>
      </c>
      <c r="I28" s="73"/>
      <c r="J28" s="74">
        <v>139</v>
      </c>
      <c r="K28" s="75">
        <v>81</v>
      </c>
      <c r="L28" s="70"/>
      <c r="M28" s="76">
        <v>146</v>
      </c>
      <c r="N28" s="75">
        <v>128</v>
      </c>
      <c r="O28" s="70"/>
      <c r="P28" s="77">
        <v>160</v>
      </c>
      <c r="Q28" s="75">
        <v>135</v>
      </c>
      <c r="R28" s="73"/>
      <c r="S28" s="77">
        <v>134</v>
      </c>
      <c r="T28" s="75"/>
      <c r="U28" s="70"/>
      <c r="V28" s="78"/>
      <c r="W28" s="71"/>
      <c r="X28" s="79"/>
      <c r="Y28" s="71"/>
      <c r="Z28" s="80"/>
      <c r="AA28" s="81"/>
      <c r="AB28" s="82"/>
      <c r="AC28" s="83"/>
    </row>
    <row r="29" spans="1:29" ht="45" customHeight="1" x14ac:dyDescent="0.55000000000000004">
      <c r="F29" s="84"/>
    </row>
    <row r="30" spans="1:29" ht="28.5" thickBot="1" x14ac:dyDescent="0.6">
      <c r="B30" s="3" t="s">
        <v>44</v>
      </c>
      <c r="E30" s="4" t="s">
        <v>24</v>
      </c>
      <c r="L30" s="3" t="s">
        <v>51</v>
      </c>
    </row>
    <row r="31" spans="1:29" ht="18" customHeight="1" x14ac:dyDescent="0.55000000000000004">
      <c r="A31" s="172" t="s">
        <v>0</v>
      </c>
      <c r="B31" s="173"/>
      <c r="C31" s="173"/>
      <c r="D31" s="174"/>
      <c r="E31" s="178" t="s">
        <v>52</v>
      </c>
      <c r="F31" s="179"/>
      <c r="G31" s="179"/>
      <c r="H31" s="179" t="s">
        <v>53</v>
      </c>
      <c r="I31" s="179"/>
      <c r="J31" s="179"/>
      <c r="K31" s="179" t="s">
        <v>54</v>
      </c>
      <c r="L31" s="179"/>
      <c r="M31" s="179"/>
      <c r="N31" s="179" t="s">
        <v>55</v>
      </c>
      <c r="O31" s="179"/>
      <c r="P31" s="179"/>
      <c r="Q31" s="179" t="s">
        <v>12</v>
      </c>
      <c r="R31" s="179"/>
      <c r="S31" s="179"/>
      <c r="T31" s="179" t="s">
        <v>56</v>
      </c>
      <c r="U31" s="179"/>
      <c r="V31" s="180"/>
      <c r="W31" s="181" t="s">
        <v>1</v>
      </c>
      <c r="X31" s="182"/>
      <c r="Y31" s="183"/>
      <c r="Z31" s="187" t="s">
        <v>2</v>
      </c>
      <c r="AA31" s="183"/>
      <c r="AB31" s="189" t="s">
        <v>3</v>
      </c>
      <c r="AC31" s="190"/>
    </row>
    <row r="32" spans="1:29" ht="18" customHeight="1" thickBot="1" x14ac:dyDescent="0.6">
      <c r="A32" s="175"/>
      <c r="B32" s="176"/>
      <c r="C32" s="176"/>
      <c r="D32" s="177"/>
      <c r="E32" s="194" t="s">
        <v>20</v>
      </c>
      <c r="F32" s="195"/>
      <c r="G32" s="195"/>
      <c r="H32" s="195" t="s">
        <v>19</v>
      </c>
      <c r="I32" s="195"/>
      <c r="J32" s="195"/>
      <c r="K32" s="195" t="s">
        <v>16</v>
      </c>
      <c r="L32" s="195"/>
      <c r="M32" s="195"/>
      <c r="N32" s="195" t="s">
        <v>17</v>
      </c>
      <c r="O32" s="195"/>
      <c r="P32" s="195"/>
      <c r="Q32" s="195" t="s">
        <v>18</v>
      </c>
      <c r="R32" s="195"/>
      <c r="S32" s="195"/>
      <c r="T32" s="195" t="s">
        <v>21</v>
      </c>
      <c r="U32" s="195"/>
      <c r="V32" s="196"/>
      <c r="W32" s="184"/>
      <c r="X32" s="185"/>
      <c r="Y32" s="186"/>
      <c r="Z32" s="188"/>
      <c r="AA32" s="186"/>
      <c r="AB32" s="191"/>
      <c r="AC32" s="192"/>
    </row>
    <row r="33" spans="1:29" ht="23.5" customHeight="1" x14ac:dyDescent="0.55000000000000004">
      <c r="A33" s="242">
        <v>1</v>
      </c>
      <c r="B33" s="243" t="s">
        <v>52</v>
      </c>
      <c r="C33" s="244"/>
      <c r="D33" s="245"/>
      <c r="E33" s="246"/>
      <c r="F33" s="247"/>
      <c r="G33" s="248"/>
      <c r="H33" s="236">
        <v>3</v>
      </c>
      <c r="I33" s="5" t="s">
        <v>22</v>
      </c>
      <c r="J33" s="208">
        <v>1</v>
      </c>
      <c r="K33" s="236">
        <v>3</v>
      </c>
      <c r="L33" s="5" t="s">
        <v>22</v>
      </c>
      <c r="M33" s="208">
        <v>0</v>
      </c>
      <c r="N33" s="210">
        <v>3</v>
      </c>
      <c r="O33" s="6" t="s">
        <v>22</v>
      </c>
      <c r="P33" s="212">
        <v>0</v>
      </c>
      <c r="Q33" s="210">
        <v>3</v>
      </c>
      <c r="R33" s="6" t="s">
        <v>22</v>
      </c>
      <c r="S33" s="214">
        <v>1</v>
      </c>
      <c r="T33" s="216">
        <v>3</v>
      </c>
      <c r="U33" s="7" t="s">
        <v>22</v>
      </c>
      <c r="V33" s="216">
        <v>0</v>
      </c>
      <c r="W33" s="238">
        <v>5</v>
      </c>
      <c r="X33" s="240" t="s">
        <v>4</v>
      </c>
      <c r="Y33" s="198">
        <v>0</v>
      </c>
      <c r="Z33" s="200">
        <v>10</v>
      </c>
      <c r="AA33" s="201"/>
      <c r="AB33" s="204">
        <v>1</v>
      </c>
      <c r="AC33" s="205"/>
    </row>
    <row r="34" spans="1:29" ht="23.5" customHeight="1" x14ac:dyDescent="0.55000000000000004">
      <c r="A34" s="242"/>
      <c r="B34" s="223"/>
      <c r="C34" s="224"/>
      <c r="D34" s="225"/>
      <c r="E34" s="249"/>
      <c r="F34" s="234"/>
      <c r="G34" s="235"/>
      <c r="H34" s="237"/>
      <c r="I34" s="8"/>
      <c r="J34" s="209"/>
      <c r="K34" s="237"/>
      <c r="L34" s="8"/>
      <c r="M34" s="209"/>
      <c r="N34" s="211"/>
      <c r="O34" s="9"/>
      <c r="P34" s="213"/>
      <c r="Q34" s="211"/>
      <c r="R34" s="9"/>
      <c r="S34" s="215"/>
      <c r="T34" s="217"/>
      <c r="U34" s="10"/>
      <c r="V34" s="217"/>
      <c r="W34" s="239"/>
      <c r="X34" s="241"/>
      <c r="Y34" s="199"/>
      <c r="Z34" s="202"/>
      <c r="AA34" s="203"/>
      <c r="AB34" s="206"/>
      <c r="AC34" s="207"/>
    </row>
    <row r="35" spans="1:29" s="30" customFormat="1" ht="23.5" hidden="1" customHeight="1" x14ac:dyDescent="0.55000000000000004">
      <c r="A35" s="11"/>
      <c r="B35" s="12"/>
      <c r="C35" s="13"/>
      <c r="D35" s="13"/>
      <c r="E35" s="14"/>
      <c r="F35" s="15"/>
      <c r="G35" s="16"/>
      <c r="H35" s="17">
        <v>9</v>
      </c>
      <c r="I35" s="15"/>
      <c r="J35" s="18">
        <v>1</v>
      </c>
      <c r="K35" s="17">
        <v>9</v>
      </c>
      <c r="L35" s="15"/>
      <c r="M35" s="18">
        <v>0</v>
      </c>
      <c r="N35" s="17">
        <v>9</v>
      </c>
      <c r="O35" s="15"/>
      <c r="P35" s="19">
        <v>1</v>
      </c>
      <c r="Q35" s="17">
        <v>9</v>
      </c>
      <c r="R35" s="15"/>
      <c r="S35" s="18">
        <v>2</v>
      </c>
      <c r="T35" s="20">
        <v>9</v>
      </c>
      <c r="U35" s="21"/>
      <c r="V35" s="20">
        <v>0</v>
      </c>
      <c r="W35" s="22"/>
      <c r="X35" s="23"/>
      <c r="Y35" s="24"/>
      <c r="Z35" s="25"/>
      <c r="AA35" s="26"/>
      <c r="AB35" s="27"/>
      <c r="AC35" s="28"/>
    </row>
    <row r="36" spans="1:29" s="30" customFormat="1" ht="23.5" hidden="1" customHeight="1" x14ac:dyDescent="0.55000000000000004">
      <c r="A36" s="31"/>
      <c r="B36" s="32"/>
      <c r="C36" s="33"/>
      <c r="D36" s="33"/>
      <c r="E36" s="34"/>
      <c r="F36" s="35"/>
      <c r="G36" s="36"/>
      <c r="H36" s="37">
        <v>116</v>
      </c>
      <c r="I36" s="35"/>
      <c r="J36" s="38">
        <v>69</v>
      </c>
      <c r="K36" s="37">
        <v>99</v>
      </c>
      <c r="L36" s="35"/>
      <c r="M36" s="38">
        <v>49</v>
      </c>
      <c r="N36" s="37">
        <v>108</v>
      </c>
      <c r="O36" s="35"/>
      <c r="P36" s="39">
        <v>71</v>
      </c>
      <c r="Q36" s="37">
        <v>115</v>
      </c>
      <c r="R36" s="35"/>
      <c r="S36" s="38">
        <v>63</v>
      </c>
      <c r="T36" s="40">
        <v>100</v>
      </c>
      <c r="U36" s="41"/>
      <c r="V36" s="40">
        <v>36</v>
      </c>
      <c r="W36" s="22"/>
      <c r="X36" s="23"/>
      <c r="Y36" s="24"/>
      <c r="Z36" s="25"/>
      <c r="AA36" s="26"/>
      <c r="AB36" s="27"/>
      <c r="AC36" s="28"/>
    </row>
    <row r="37" spans="1:29" ht="23.5" customHeight="1" x14ac:dyDescent="0.55000000000000004">
      <c r="A37" s="218">
        <v>2</v>
      </c>
      <c r="B37" s="220" t="s">
        <v>53</v>
      </c>
      <c r="C37" s="221"/>
      <c r="D37" s="222"/>
      <c r="E37" s="226">
        <v>1</v>
      </c>
      <c r="F37" s="42" t="s">
        <v>23</v>
      </c>
      <c r="G37" s="228">
        <v>3</v>
      </c>
      <c r="H37" s="230"/>
      <c r="I37" s="231"/>
      <c r="J37" s="232"/>
      <c r="K37" s="236">
        <v>3</v>
      </c>
      <c r="L37" s="5" t="s">
        <v>22</v>
      </c>
      <c r="M37" s="208">
        <v>0</v>
      </c>
      <c r="N37" s="236">
        <v>3</v>
      </c>
      <c r="O37" s="5" t="s">
        <v>22</v>
      </c>
      <c r="P37" s="259">
        <v>1</v>
      </c>
      <c r="Q37" s="236">
        <v>3</v>
      </c>
      <c r="R37" s="5" t="s">
        <v>22</v>
      </c>
      <c r="S37" s="208">
        <v>1</v>
      </c>
      <c r="T37" s="259">
        <v>3</v>
      </c>
      <c r="U37" s="5" t="s">
        <v>22</v>
      </c>
      <c r="V37" s="250">
        <v>0</v>
      </c>
      <c r="W37" s="252">
        <v>4</v>
      </c>
      <c r="X37" s="253" t="s">
        <v>4</v>
      </c>
      <c r="Y37" s="254">
        <v>1</v>
      </c>
      <c r="Z37" s="255">
        <v>9</v>
      </c>
      <c r="AA37" s="256"/>
      <c r="AB37" s="257">
        <v>2</v>
      </c>
      <c r="AC37" s="258"/>
    </row>
    <row r="38" spans="1:29" ht="23.5" customHeight="1" x14ac:dyDescent="0.55000000000000004">
      <c r="A38" s="219"/>
      <c r="B38" s="223"/>
      <c r="C38" s="224"/>
      <c r="D38" s="225"/>
      <c r="E38" s="227"/>
      <c r="F38" s="43"/>
      <c r="G38" s="229"/>
      <c r="H38" s="233"/>
      <c r="I38" s="234"/>
      <c r="J38" s="235"/>
      <c r="K38" s="237"/>
      <c r="L38" s="8"/>
      <c r="M38" s="209"/>
      <c r="N38" s="237"/>
      <c r="O38" s="8"/>
      <c r="P38" s="260"/>
      <c r="Q38" s="237"/>
      <c r="R38" s="8"/>
      <c r="S38" s="209"/>
      <c r="T38" s="260"/>
      <c r="U38" s="8"/>
      <c r="V38" s="251"/>
      <c r="W38" s="239"/>
      <c r="X38" s="241"/>
      <c r="Y38" s="199"/>
      <c r="Z38" s="202"/>
      <c r="AA38" s="203"/>
      <c r="AB38" s="206"/>
      <c r="AC38" s="207"/>
    </row>
    <row r="39" spans="1:29" s="30" customFormat="1" ht="23.5" hidden="1" customHeight="1" x14ac:dyDescent="0.55000000000000004">
      <c r="A39" s="11"/>
      <c r="B39" s="44"/>
      <c r="C39" s="45"/>
      <c r="D39" s="45"/>
      <c r="E39" s="14">
        <v>1</v>
      </c>
      <c r="F39" s="15"/>
      <c r="G39" s="16">
        <v>9</v>
      </c>
      <c r="H39" s="46"/>
      <c r="I39" s="21"/>
      <c r="J39" s="20"/>
      <c r="K39" s="17">
        <v>11</v>
      </c>
      <c r="L39" s="15"/>
      <c r="M39" s="18">
        <v>3</v>
      </c>
      <c r="N39" s="17">
        <v>6</v>
      </c>
      <c r="O39" s="15"/>
      <c r="P39" s="19">
        <v>9</v>
      </c>
      <c r="Q39" s="17">
        <v>9</v>
      </c>
      <c r="R39" s="15"/>
      <c r="S39" s="18">
        <v>4</v>
      </c>
      <c r="T39" s="19">
        <v>5</v>
      </c>
      <c r="U39" s="15"/>
      <c r="V39" s="47">
        <v>9</v>
      </c>
      <c r="W39" s="22"/>
      <c r="X39" s="23"/>
      <c r="Y39" s="24"/>
      <c r="Z39" s="25"/>
      <c r="AA39" s="26"/>
      <c r="AB39" s="27"/>
      <c r="AC39" s="28"/>
    </row>
    <row r="40" spans="1:29" s="30" customFormat="1" ht="23.5" hidden="1" customHeight="1" x14ac:dyDescent="0.55000000000000004">
      <c r="A40" s="31"/>
      <c r="B40" s="44"/>
      <c r="C40" s="45"/>
      <c r="D40" s="45"/>
      <c r="E40" s="34">
        <v>69</v>
      </c>
      <c r="F40" s="35"/>
      <c r="G40" s="36">
        <v>116</v>
      </c>
      <c r="H40" s="48"/>
      <c r="I40" s="41"/>
      <c r="J40" s="40"/>
      <c r="K40" s="37">
        <v>145</v>
      </c>
      <c r="L40" s="35"/>
      <c r="M40" s="38">
        <v>89</v>
      </c>
      <c r="N40" s="37">
        <v>113</v>
      </c>
      <c r="O40" s="35"/>
      <c r="P40" s="39">
        <v>144</v>
      </c>
      <c r="Q40" s="37">
        <v>134</v>
      </c>
      <c r="R40" s="35"/>
      <c r="S40" s="38">
        <v>111</v>
      </c>
      <c r="T40" s="39">
        <v>139</v>
      </c>
      <c r="U40" s="35"/>
      <c r="V40" s="49">
        <v>150</v>
      </c>
      <c r="W40" s="22"/>
      <c r="X40" s="23"/>
      <c r="Y40" s="24"/>
      <c r="Z40" s="25"/>
      <c r="AA40" s="26"/>
      <c r="AB40" s="27"/>
      <c r="AC40" s="28"/>
    </row>
    <row r="41" spans="1:29" ht="23.5" customHeight="1" x14ac:dyDescent="0.55000000000000004">
      <c r="A41" s="218">
        <v>3</v>
      </c>
      <c r="B41" s="220" t="s">
        <v>54</v>
      </c>
      <c r="C41" s="221"/>
      <c r="D41" s="222"/>
      <c r="E41" s="226">
        <v>0</v>
      </c>
      <c r="F41" s="42" t="s">
        <v>23</v>
      </c>
      <c r="G41" s="228">
        <v>3</v>
      </c>
      <c r="H41" s="267">
        <v>0</v>
      </c>
      <c r="I41" s="5" t="s">
        <v>23</v>
      </c>
      <c r="J41" s="254">
        <v>3</v>
      </c>
      <c r="K41" s="261"/>
      <c r="L41" s="262"/>
      <c r="M41" s="263"/>
      <c r="N41" s="236">
        <v>2</v>
      </c>
      <c r="O41" s="5" t="s">
        <v>23</v>
      </c>
      <c r="P41" s="259">
        <v>3</v>
      </c>
      <c r="Q41" s="236">
        <v>3</v>
      </c>
      <c r="R41" s="5" t="s">
        <v>22</v>
      </c>
      <c r="S41" s="208">
        <v>1</v>
      </c>
      <c r="T41" s="259">
        <v>1</v>
      </c>
      <c r="U41" s="5" t="s">
        <v>23</v>
      </c>
      <c r="V41" s="250">
        <v>3</v>
      </c>
      <c r="W41" s="252">
        <v>1</v>
      </c>
      <c r="X41" s="253" t="s">
        <v>4</v>
      </c>
      <c r="Y41" s="254">
        <v>4</v>
      </c>
      <c r="Z41" s="255">
        <v>6</v>
      </c>
      <c r="AA41" s="256"/>
      <c r="AB41" s="257">
        <v>5</v>
      </c>
      <c r="AC41" s="258"/>
    </row>
    <row r="42" spans="1:29" ht="23.5" customHeight="1" x14ac:dyDescent="0.55000000000000004">
      <c r="A42" s="219"/>
      <c r="B42" s="223"/>
      <c r="C42" s="224"/>
      <c r="D42" s="225"/>
      <c r="E42" s="227"/>
      <c r="F42" s="43"/>
      <c r="G42" s="229"/>
      <c r="H42" s="268"/>
      <c r="I42" s="8"/>
      <c r="J42" s="199"/>
      <c r="K42" s="264"/>
      <c r="L42" s="265"/>
      <c r="M42" s="266"/>
      <c r="N42" s="237"/>
      <c r="O42" s="8"/>
      <c r="P42" s="260"/>
      <c r="Q42" s="237"/>
      <c r="R42" s="8"/>
      <c r="S42" s="209"/>
      <c r="T42" s="260"/>
      <c r="U42" s="8"/>
      <c r="V42" s="251"/>
      <c r="W42" s="239"/>
      <c r="X42" s="241"/>
      <c r="Y42" s="199"/>
      <c r="Z42" s="202"/>
      <c r="AA42" s="203"/>
      <c r="AB42" s="206"/>
      <c r="AC42" s="207"/>
    </row>
    <row r="43" spans="1:29" s="30" customFormat="1" ht="23.5" hidden="1" customHeight="1" x14ac:dyDescent="0.55000000000000004">
      <c r="A43" s="11"/>
      <c r="B43" s="44"/>
      <c r="C43" s="45"/>
      <c r="D43" s="50"/>
      <c r="E43" s="14">
        <v>0</v>
      </c>
      <c r="F43" s="15"/>
      <c r="G43" s="16">
        <v>9</v>
      </c>
      <c r="H43" s="46">
        <v>3</v>
      </c>
      <c r="I43" s="21"/>
      <c r="J43" s="20">
        <v>11</v>
      </c>
      <c r="K43" s="17"/>
      <c r="L43" s="15"/>
      <c r="M43" s="18"/>
      <c r="N43" s="17">
        <v>6</v>
      </c>
      <c r="O43" s="15"/>
      <c r="P43" s="19">
        <v>9</v>
      </c>
      <c r="Q43" s="17">
        <v>9</v>
      </c>
      <c r="R43" s="15"/>
      <c r="S43" s="18">
        <v>0</v>
      </c>
      <c r="T43" s="19">
        <v>11</v>
      </c>
      <c r="U43" s="15"/>
      <c r="V43" s="47">
        <v>3</v>
      </c>
      <c r="W43" s="22"/>
      <c r="X43" s="23"/>
      <c r="Y43" s="24"/>
      <c r="Z43" s="25"/>
      <c r="AA43" s="26"/>
      <c r="AB43" s="27"/>
      <c r="AC43" s="28"/>
    </row>
    <row r="44" spans="1:29" s="30" customFormat="1" ht="23.5" hidden="1" customHeight="1" x14ac:dyDescent="0.55000000000000004">
      <c r="A44" s="31"/>
      <c r="B44" s="32"/>
      <c r="C44" s="33"/>
      <c r="D44" s="51"/>
      <c r="E44" s="34">
        <v>49</v>
      </c>
      <c r="F44" s="35"/>
      <c r="G44" s="36">
        <v>99</v>
      </c>
      <c r="H44" s="48">
        <v>89</v>
      </c>
      <c r="I44" s="41"/>
      <c r="J44" s="40">
        <v>145</v>
      </c>
      <c r="K44" s="37"/>
      <c r="L44" s="35"/>
      <c r="M44" s="38"/>
      <c r="N44" s="37">
        <v>134</v>
      </c>
      <c r="O44" s="35"/>
      <c r="P44" s="39">
        <v>135</v>
      </c>
      <c r="Q44" s="37">
        <v>99</v>
      </c>
      <c r="R44" s="35"/>
      <c r="S44" s="38">
        <v>56</v>
      </c>
      <c r="T44" s="39">
        <v>146</v>
      </c>
      <c r="U44" s="35"/>
      <c r="V44" s="49">
        <v>81</v>
      </c>
      <c r="W44" s="22"/>
      <c r="X44" s="23"/>
      <c r="Y44" s="24"/>
      <c r="Z44" s="25"/>
      <c r="AA44" s="26"/>
      <c r="AB44" s="27"/>
      <c r="AC44" s="28"/>
    </row>
    <row r="45" spans="1:29" ht="23.5" customHeight="1" x14ac:dyDescent="0.55000000000000004">
      <c r="A45" s="218">
        <v>4</v>
      </c>
      <c r="B45" s="220" t="s">
        <v>55</v>
      </c>
      <c r="C45" s="221"/>
      <c r="D45" s="222"/>
      <c r="E45" s="226">
        <v>0</v>
      </c>
      <c r="F45" s="42" t="s">
        <v>23</v>
      </c>
      <c r="G45" s="228">
        <v>3</v>
      </c>
      <c r="H45" s="267">
        <v>1</v>
      </c>
      <c r="I45" s="5" t="s">
        <v>23</v>
      </c>
      <c r="J45" s="254">
        <v>3</v>
      </c>
      <c r="K45" s="236">
        <v>3</v>
      </c>
      <c r="L45" s="5" t="s">
        <v>22</v>
      </c>
      <c r="M45" s="208">
        <v>2</v>
      </c>
      <c r="N45" s="261"/>
      <c r="O45" s="262"/>
      <c r="P45" s="263"/>
      <c r="Q45" s="236">
        <v>3</v>
      </c>
      <c r="R45" s="5" t="s">
        <v>22</v>
      </c>
      <c r="S45" s="208">
        <v>2</v>
      </c>
      <c r="T45" s="259">
        <v>3</v>
      </c>
      <c r="U45" s="5" t="s">
        <v>22</v>
      </c>
      <c r="V45" s="250">
        <v>1</v>
      </c>
      <c r="W45" s="252">
        <v>3</v>
      </c>
      <c r="X45" s="253" t="s">
        <v>4</v>
      </c>
      <c r="Y45" s="254">
        <v>2</v>
      </c>
      <c r="Z45" s="255">
        <v>8</v>
      </c>
      <c r="AA45" s="256"/>
      <c r="AB45" s="257">
        <v>3</v>
      </c>
      <c r="AC45" s="258"/>
    </row>
    <row r="46" spans="1:29" ht="23.5" customHeight="1" x14ac:dyDescent="0.55000000000000004">
      <c r="A46" s="219"/>
      <c r="B46" s="223"/>
      <c r="C46" s="224"/>
      <c r="D46" s="225"/>
      <c r="E46" s="227"/>
      <c r="F46" s="43"/>
      <c r="G46" s="229"/>
      <c r="H46" s="268"/>
      <c r="I46" s="8"/>
      <c r="J46" s="199"/>
      <c r="K46" s="237"/>
      <c r="L46" s="8"/>
      <c r="M46" s="209"/>
      <c r="N46" s="264"/>
      <c r="O46" s="265"/>
      <c r="P46" s="266"/>
      <c r="Q46" s="237"/>
      <c r="R46" s="8"/>
      <c r="S46" s="209"/>
      <c r="T46" s="260"/>
      <c r="U46" s="8"/>
      <c r="V46" s="251"/>
      <c r="W46" s="239"/>
      <c r="X46" s="241"/>
      <c r="Y46" s="199"/>
      <c r="Z46" s="202"/>
      <c r="AA46" s="203"/>
      <c r="AB46" s="206"/>
      <c r="AC46" s="207"/>
    </row>
    <row r="47" spans="1:29" s="30" customFormat="1" ht="23.5" hidden="1" customHeight="1" x14ac:dyDescent="0.55000000000000004">
      <c r="A47" s="11"/>
      <c r="B47" s="44"/>
      <c r="C47" s="45"/>
      <c r="D47" s="45"/>
      <c r="E47" s="14">
        <v>1</v>
      </c>
      <c r="F47" s="15"/>
      <c r="G47" s="16">
        <v>9</v>
      </c>
      <c r="H47" s="46">
        <v>9</v>
      </c>
      <c r="I47" s="21"/>
      <c r="J47" s="20">
        <v>6</v>
      </c>
      <c r="K47" s="17">
        <v>9</v>
      </c>
      <c r="L47" s="15"/>
      <c r="M47" s="18">
        <v>6</v>
      </c>
      <c r="N47" s="17"/>
      <c r="O47" s="15"/>
      <c r="P47" s="19"/>
      <c r="Q47" s="17">
        <v>9</v>
      </c>
      <c r="R47" s="21"/>
      <c r="S47" s="19">
        <v>0</v>
      </c>
      <c r="T47" s="17">
        <v>11</v>
      </c>
      <c r="U47" s="15"/>
      <c r="V47" s="47">
        <v>5</v>
      </c>
      <c r="W47" s="22"/>
      <c r="X47" s="23"/>
      <c r="Y47" s="24"/>
      <c r="Z47" s="25"/>
      <c r="AA47" s="26"/>
      <c r="AB47" s="27"/>
      <c r="AC47" s="28"/>
    </row>
    <row r="48" spans="1:29" s="30" customFormat="1" ht="23.5" hidden="1" customHeight="1" x14ac:dyDescent="0.55000000000000004">
      <c r="A48" s="31"/>
      <c r="B48" s="44"/>
      <c r="C48" s="45"/>
      <c r="D48" s="45"/>
      <c r="E48" s="34">
        <v>71</v>
      </c>
      <c r="F48" s="35"/>
      <c r="G48" s="36">
        <v>108</v>
      </c>
      <c r="H48" s="48">
        <v>144</v>
      </c>
      <c r="I48" s="41"/>
      <c r="J48" s="40">
        <v>113</v>
      </c>
      <c r="K48" s="37">
        <v>135</v>
      </c>
      <c r="L48" s="35"/>
      <c r="M48" s="38">
        <v>134</v>
      </c>
      <c r="N48" s="37"/>
      <c r="O48" s="35"/>
      <c r="P48" s="39"/>
      <c r="Q48" s="37">
        <v>104</v>
      </c>
      <c r="R48" s="41"/>
      <c r="S48" s="39">
        <v>54</v>
      </c>
      <c r="T48" s="37">
        <v>160</v>
      </c>
      <c r="U48" s="35"/>
      <c r="V48" s="49">
        <v>128</v>
      </c>
      <c r="W48" s="22"/>
      <c r="X48" s="23"/>
      <c r="Y48" s="24"/>
      <c r="Z48" s="25"/>
      <c r="AA48" s="26"/>
      <c r="AB48" s="27"/>
      <c r="AC48" s="28"/>
    </row>
    <row r="49" spans="1:31" ht="23.5" customHeight="1" x14ac:dyDescent="0.55000000000000004">
      <c r="A49" s="218">
        <v>5</v>
      </c>
      <c r="B49" s="220" t="s">
        <v>12</v>
      </c>
      <c r="C49" s="221"/>
      <c r="D49" s="222"/>
      <c r="E49" s="226">
        <v>1</v>
      </c>
      <c r="F49" s="42" t="s">
        <v>23</v>
      </c>
      <c r="G49" s="228">
        <v>3</v>
      </c>
      <c r="H49" s="267">
        <v>1</v>
      </c>
      <c r="I49" s="5" t="s">
        <v>23</v>
      </c>
      <c r="J49" s="254">
        <v>3</v>
      </c>
      <c r="K49" s="236">
        <v>1</v>
      </c>
      <c r="L49" s="5" t="s">
        <v>23</v>
      </c>
      <c r="M49" s="208">
        <v>3</v>
      </c>
      <c r="N49" s="236">
        <v>2</v>
      </c>
      <c r="O49" s="5" t="s">
        <v>23</v>
      </c>
      <c r="P49" s="208">
        <v>3</v>
      </c>
      <c r="Q49" s="261"/>
      <c r="R49" s="262"/>
      <c r="S49" s="263"/>
      <c r="T49" s="236">
        <v>2</v>
      </c>
      <c r="U49" s="5" t="s">
        <v>23</v>
      </c>
      <c r="V49" s="250">
        <v>3</v>
      </c>
      <c r="W49" s="252">
        <v>0</v>
      </c>
      <c r="X49" s="253" t="s">
        <v>4</v>
      </c>
      <c r="Y49" s="254">
        <v>5</v>
      </c>
      <c r="Z49" s="255">
        <v>5</v>
      </c>
      <c r="AA49" s="256"/>
      <c r="AB49" s="257">
        <v>6</v>
      </c>
      <c r="AC49" s="258"/>
    </row>
    <row r="50" spans="1:31" ht="23.5" customHeight="1" x14ac:dyDescent="0.55000000000000004">
      <c r="A50" s="219"/>
      <c r="B50" s="223"/>
      <c r="C50" s="224"/>
      <c r="D50" s="225"/>
      <c r="E50" s="227"/>
      <c r="F50" s="43"/>
      <c r="G50" s="229"/>
      <c r="H50" s="268"/>
      <c r="I50" s="8"/>
      <c r="J50" s="199"/>
      <c r="K50" s="237"/>
      <c r="L50" s="8"/>
      <c r="M50" s="209"/>
      <c r="N50" s="237"/>
      <c r="O50" s="8"/>
      <c r="P50" s="209"/>
      <c r="Q50" s="264"/>
      <c r="R50" s="265"/>
      <c r="S50" s="266"/>
      <c r="T50" s="237"/>
      <c r="U50" s="8"/>
      <c r="V50" s="251"/>
      <c r="W50" s="239"/>
      <c r="X50" s="241"/>
      <c r="Y50" s="199"/>
      <c r="Z50" s="202"/>
      <c r="AA50" s="203"/>
      <c r="AB50" s="206"/>
      <c r="AC50" s="207"/>
    </row>
    <row r="51" spans="1:31" s="30" customFormat="1" ht="23.5" hidden="1" customHeight="1" x14ac:dyDescent="0.55000000000000004">
      <c r="A51" s="11"/>
      <c r="B51" s="44"/>
      <c r="C51" s="45"/>
      <c r="D51" s="45"/>
      <c r="E51" s="14">
        <v>2</v>
      </c>
      <c r="F51" s="15"/>
      <c r="G51" s="16">
        <v>9</v>
      </c>
      <c r="H51" s="46">
        <v>4</v>
      </c>
      <c r="I51" s="21"/>
      <c r="J51" s="20">
        <v>9</v>
      </c>
      <c r="K51" s="17">
        <v>0</v>
      </c>
      <c r="L51" s="15"/>
      <c r="M51" s="18">
        <v>9</v>
      </c>
      <c r="N51" s="17">
        <v>0</v>
      </c>
      <c r="O51" s="15"/>
      <c r="P51" s="19">
        <v>9</v>
      </c>
      <c r="Q51" s="17"/>
      <c r="R51" s="21"/>
      <c r="S51" s="19"/>
      <c r="T51" s="17">
        <v>6</v>
      </c>
      <c r="U51" s="15"/>
      <c r="V51" s="47">
        <v>9</v>
      </c>
      <c r="W51" s="22"/>
      <c r="X51" s="23"/>
      <c r="Y51" s="24"/>
      <c r="Z51" s="25"/>
      <c r="AA51" s="26"/>
      <c r="AB51" s="27"/>
      <c r="AC51" s="28"/>
    </row>
    <row r="52" spans="1:31" s="30" customFormat="1" ht="23.5" hidden="1" customHeight="1" x14ac:dyDescent="0.55000000000000004">
      <c r="A52" s="31"/>
      <c r="B52" s="44"/>
      <c r="C52" s="45"/>
      <c r="D52" s="45"/>
      <c r="E52" s="34">
        <v>63</v>
      </c>
      <c r="F52" s="35"/>
      <c r="G52" s="36">
        <v>115</v>
      </c>
      <c r="H52" s="48">
        <v>111</v>
      </c>
      <c r="I52" s="41"/>
      <c r="J52" s="40">
        <v>134</v>
      </c>
      <c r="K52" s="37">
        <v>56</v>
      </c>
      <c r="L52" s="35"/>
      <c r="M52" s="38">
        <v>99</v>
      </c>
      <c r="N52" s="37">
        <v>54</v>
      </c>
      <c r="O52" s="35"/>
      <c r="P52" s="39">
        <v>104</v>
      </c>
      <c r="Q52" s="37"/>
      <c r="R52" s="41"/>
      <c r="S52" s="39"/>
      <c r="T52" s="37">
        <v>134</v>
      </c>
      <c r="U52" s="35"/>
      <c r="V52" s="49">
        <v>135</v>
      </c>
      <c r="W52" s="22"/>
      <c r="X52" s="23"/>
      <c r="Y52" s="24"/>
      <c r="Z52" s="25"/>
      <c r="AA52" s="26"/>
      <c r="AB52" s="27"/>
      <c r="AC52" s="28"/>
    </row>
    <row r="53" spans="1:31" ht="23.5" customHeight="1" x14ac:dyDescent="0.55000000000000004">
      <c r="A53" s="218">
        <v>6</v>
      </c>
      <c r="B53" s="220" t="s">
        <v>56</v>
      </c>
      <c r="C53" s="221"/>
      <c r="D53" s="222"/>
      <c r="E53" s="226">
        <v>0</v>
      </c>
      <c r="F53" s="42" t="s">
        <v>23</v>
      </c>
      <c r="G53" s="228">
        <v>3</v>
      </c>
      <c r="H53" s="267">
        <v>0</v>
      </c>
      <c r="I53" s="5" t="s">
        <v>23</v>
      </c>
      <c r="J53" s="254">
        <v>3</v>
      </c>
      <c r="K53" s="236">
        <v>3</v>
      </c>
      <c r="L53" s="5" t="s">
        <v>22</v>
      </c>
      <c r="M53" s="208">
        <v>1</v>
      </c>
      <c r="N53" s="236">
        <v>1</v>
      </c>
      <c r="O53" s="5" t="s">
        <v>23</v>
      </c>
      <c r="P53" s="208">
        <v>3</v>
      </c>
      <c r="Q53" s="236">
        <v>3</v>
      </c>
      <c r="R53" s="5" t="s">
        <v>22</v>
      </c>
      <c r="S53" s="208">
        <v>2</v>
      </c>
      <c r="T53" s="261"/>
      <c r="U53" s="262"/>
      <c r="V53" s="277"/>
      <c r="W53" s="252">
        <v>2</v>
      </c>
      <c r="X53" s="253" t="s">
        <v>4</v>
      </c>
      <c r="Y53" s="283">
        <v>3</v>
      </c>
      <c r="Z53" s="255">
        <v>7</v>
      </c>
      <c r="AA53" s="256"/>
      <c r="AB53" s="257">
        <v>4</v>
      </c>
      <c r="AC53" s="258"/>
    </row>
    <row r="54" spans="1:31" ht="23.5" customHeight="1" thickBot="1" x14ac:dyDescent="0.6">
      <c r="A54" s="269"/>
      <c r="B54" s="270"/>
      <c r="C54" s="271"/>
      <c r="D54" s="272"/>
      <c r="E54" s="273"/>
      <c r="F54" s="52"/>
      <c r="G54" s="274"/>
      <c r="H54" s="275"/>
      <c r="I54" s="53"/>
      <c r="J54" s="276"/>
      <c r="K54" s="289"/>
      <c r="L54" s="53"/>
      <c r="M54" s="290"/>
      <c r="N54" s="289"/>
      <c r="O54" s="53"/>
      <c r="P54" s="290"/>
      <c r="Q54" s="289"/>
      <c r="R54" s="53"/>
      <c r="S54" s="290"/>
      <c r="T54" s="278"/>
      <c r="U54" s="279"/>
      <c r="V54" s="280"/>
      <c r="W54" s="281"/>
      <c r="X54" s="282"/>
      <c r="Y54" s="284"/>
      <c r="Z54" s="285"/>
      <c r="AA54" s="286"/>
      <c r="AB54" s="287"/>
      <c r="AC54" s="288"/>
    </row>
    <row r="55" spans="1:31" s="30" customFormat="1" ht="23.5" hidden="1" customHeight="1" x14ac:dyDescent="0.55000000000000004">
      <c r="A55" s="54"/>
      <c r="B55" s="44"/>
      <c r="C55" s="45"/>
      <c r="D55" s="45"/>
      <c r="E55" s="22">
        <v>0</v>
      </c>
      <c r="F55" s="55"/>
      <c r="G55" s="56">
        <v>9</v>
      </c>
      <c r="H55" s="57">
        <v>9</v>
      </c>
      <c r="I55" s="58"/>
      <c r="J55" s="59">
        <v>5</v>
      </c>
      <c r="K55" s="60">
        <v>3</v>
      </c>
      <c r="L55" s="55"/>
      <c r="M55" s="61">
        <v>11</v>
      </c>
      <c r="N55" s="60">
        <v>5</v>
      </c>
      <c r="O55" s="55"/>
      <c r="P55" s="62">
        <v>11</v>
      </c>
      <c r="Q55" s="60">
        <v>9</v>
      </c>
      <c r="R55" s="58"/>
      <c r="S55" s="62">
        <v>6</v>
      </c>
      <c r="T55" s="60"/>
      <c r="U55" s="55"/>
      <c r="V55" s="63"/>
      <c r="W55" s="56"/>
      <c r="X55" s="23"/>
      <c r="Y55" s="56"/>
      <c r="Z55" s="25"/>
      <c r="AA55" s="26"/>
      <c r="AB55" s="64"/>
      <c r="AC55" s="28"/>
    </row>
    <row r="56" spans="1:31" s="30" customFormat="1" ht="23.5" hidden="1" customHeight="1" x14ac:dyDescent="0.6">
      <c r="A56" s="66"/>
      <c r="B56" s="67"/>
      <c r="C56" s="68"/>
      <c r="D56" s="68"/>
      <c r="E56" s="69">
        <v>36</v>
      </c>
      <c r="F56" s="70"/>
      <c r="G56" s="71">
        <v>100</v>
      </c>
      <c r="H56" s="72">
        <v>150</v>
      </c>
      <c r="I56" s="73"/>
      <c r="J56" s="74">
        <v>139</v>
      </c>
      <c r="K56" s="75">
        <v>81</v>
      </c>
      <c r="L56" s="70"/>
      <c r="M56" s="76">
        <v>146</v>
      </c>
      <c r="N56" s="75">
        <v>128</v>
      </c>
      <c r="O56" s="70"/>
      <c r="P56" s="77">
        <v>160</v>
      </c>
      <c r="Q56" s="75">
        <v>135</v>
      </c>
      <c r="R56" s="73"/>
      <c r="S56" s="77">
        <v>134</v>
      </c>
      <c r="T56" s="75"/>
      <c r="U56" s="70"/>
      <c r="V56" s="78"/>
      <c r="W56" s="71"/>
      <c r="X56" s="79"/>
      <c r="Y56" s="71"/>
      <c r="Z56" s="80"/>
      <c r="AA56" s="81"/>
      <c r="AB56" s="82"/>
      <c r="AC56" s="83"/>
    </row>
    <row r="57" spans="1:31" ht="47.25" customHeight="1" x14ac:dyDescent="0.55000000000000004">
      <c r="F57" s="84"/>
    </row>
    <row r="58" spans="1:31" ht="28.5" thickBot="1" x14ac:dyDescent="0.6">
      <c r="B58" s="3" t="s">
        <v>44</v>
      </c>
      <c r="E58" s="4" t="s">
        <v>32</v>
      </c>
      <c r="L58" s="3" t="s">
        <v>57</v>
      </c>
    </row>
    <row r="59" spans="1:31" ht="18" customHeight="1" x14ac:dyDescent="0.55000000000000004">
      <c r="A59" s="172" t="s">
        <v>0</v>
      </c>
      <c r="B59" s="173"/>
      <c r="C59" s="173"/>
      <c r="D59" s="174"/>
      <c r="E59" s="178" t="s">
        <v>26</v>
      </c>
      <c r="F59" s="179"/>
      <c r="G59" s="179"/>
      <c r="H59" s="179" t="s">
        <v>28</v>
      </c>
      <c r="I59" s="179"/>
      <c r="J59" s="179"/>
      <c r="K59" s="179" t="s">
        <v>11</v>
      </c>
      <c r="L59" s="179"/>
      <c r="M59" s="179"/>
      <c r="N59" s="179" t="s">
        <v>58</v>
      </c>
      <c r="O59" s="179"/>
      <c r="P59" s="179"/>
      <c r="Q59" s="179" t="s">
        <v>30</v>
      </c>
      <c r="R59" s="179"/>
      <c r="S59" s="179"/>
      <c r="T59" s="179" t="s">
        <v>59</v>
      </c>
      <c r="U59" s="179"/>
      <c r="V59" s="180"/>
      <c r="W59" s="181" t="s">
        <v>1</v>
      </c>
      <c r="X59" s="182"/>
      <c r="Y59" s="183"/>
      <c r="Z59" s="187" t="s">
        <v>2</v>
      </c>
      <c r="AA59" s="183"/>
      <c r="AB59" s="189" t="s">
        <v>3</v>
      </c>
      <c r="AC59" s="190"/>
      <c r="AD59" s="291" t="s">
        <v>40</v>
      </c>
    </row>
    <row r="60" spans="1:31" ht="18" customHeight="1" thickBot="1" x14ac:dyDescent="0.6">
      <c r="A60" s="175"/>
      <c r="B60" s="176"/>
      <c r="C60" s="176"/>
      <c r="D60" s="177"/>
      <c r="E60" s="194" t="s">
        <v>19</v>
      </c>
      <c r="F60" s="195"/>
      <c r="G60" s="195"/>
      <c r="H60" s="195" t="s">
        <v>18</v>
      </c>
      <c r="I60" s="195"/>
      <c r="J60" s="195"/>
      <c r="K60" s="195" t="s">
        <v>17</v>
      </c>
      <c r="L60" s="195"/>
      <c r="M60" s="195"/>
      <c r="N60" s="195" t="s">
        <v>21</v>
      </c>
      <c r="O60" s="195"/>
      <c r="P60" s="195"/>
      <c r="Q60" s="195" t="s">
        <v>20</v>
      </c>
      <c r="R60" s="195"/>
      <c r="S60" s="195"/>
      <c r="T60" s="195" t="s">
        <v>16</v>
      </c>
      <c r="U60" s="195"/>
      <c r="V60" s="196"/>
      <c r="W60" s="184"/>
      <c r="X60" s="185"/>
      <c r="Y60" s="186"/>
      <c r="Z60" s="188"/>
      <c r="AA60" s="186"/>
      <c r="AB60" s="191"/>
      <c r="AC60" s="192"/>
      <c r="AD60" s="292"/>
    </row>
    <row r="61" spans="1:31" ht="23.5" customHeight="1" x14ac:dyDescent="0.55000000000000004">
      <c r="A61" s="242">
        <v>1</v>
      </c>
      <c r="B61" s="243" t="s">
        <v>26</v>
      </c>
      <c r="C61" s="244"/>
      <c r="D61" s="245"/>
      <c r="E61" s="246"/>
      <c r="F61" s="247"/>
      <c r="G61" s="248"/>
      <c r="H61" s="293">
        <v>3</v>
      </c>
      <c r="I61" s="87" t="s">
        <v>22</v>
      </c>
      <c r="J61" s="295">
        <v>2</v>
      </c>
      <c r="K61" s="236">
        <v>3</v>
      </c>
      <c r="L61" s="5" t="s">
        <v>22</v>
      </c>
      <c r="M61" s="208">
        <v>0</v>
      </c>
      <c r="N61" s="297">
        <v>2</v>
      </c>
      <c r="O61" s="89" t="s">
        <v>23</v>
      </c>
      <c r="P61" s="397">
        <v>3</v>
      </c>
      <c r="Q61" s="210">
        <v>3</v>
      </c>
      <c r="R61" s="6" t="s">
        <v>22</v>
      </c>
      <c r="S61" s="214">
        <v>2</v>
      </c>
      <c r="T61" s="216">
        <v>3</v>
      </c>
      <c r="U61" s="7" t="s">
        <v>22</v>
      </c>
      <c r="V61" s="216">
        <v>2</v>
      </c>
      <c r="W61" s="238">
        <v>4</v>
      </c>
      <c r="X61" s="240" t="s">
        <v>4</v>
      </c>
      <c r="Y61" s="198">
        <v>1</v>
      </c>
      <c r="Z61" s="200">
        <v>9</v>
      </c>
      <c r="AA61" s="201"/>
      <c r="AB61" s="204">
        <v>2</v>
      </c>
      <c r="AC61" s="205"/>
      <c r="AD61" s="309" t="s">
        <v>61</v>
      </c>
      <c r="AE61" s="93"/>
    </row>
    <row r="62" spans="1:31" ht="23.5" customHeight="1" x14ac:dyDescent="0.55000000000000004">
      <c r="A62" s="242"/>
      <c r="B62" s="223"/>
      <c r="C62" s="224"/>
      <c r="D62" s="225"/>
      <c r="E62" s="249"/>
      <c r="F62" s="234"/>
      <c r="G62" s="235"/>
      <c r="H62" s="294"/>
      <c r="I62" s="88"/>
      <c r="J62" s="296"/>
      <c r="K62" s="237"/>
      <c r="L62" s="8"/>
      <c r="M62" s="209"/>
      <c r="N62" s="298"/>
      <c r="O62" s="90"/>
      <c r="P62" s="398"/>
      <c r="Q62" s="211"/>
      <c r="R62" s="9"/>
      <c r="S62" s="215"/>
      <c r="T62" s="217"/>
      <c r="U62" s="10"/>
      <c r="V62" s="217"/>
      <c r="W62" s="239"/>
      <c r="X62" s="241"/>
      <c r="Y62" s="199"/>
      <c r="Z62" s="202"/>
      <c r="AA62" s="203"/>
      <c r="AB62" s="206"/>
      <c r="AC62" s="207"/>
      <c r="AD62" s="307"/>
    </row>
    <row r="63" spans="1:31" s="30" customFormat="1" ht="23.5" hidden="1" customHeight="1" x14ac:dyDescent="0.55000000000000004">
      <c r="A63" s="11"/>
      <c r="B63" s="12"/>
      <c r="C63" s="13"/>
      <c r="D63" s="13"/>
      <c r="E63" s="14"/>
      <c r="F63" s="15"/>
      <c r="G63" s="16"/>
      <c r="H63" s="17">
        <v>12</v>
      </c>
      <c r="I63" s="15"/>
      <c r="J63" s="18">
        <v>10</v>
      </c>
      <c r="K63" s="17">
        <v>9</v>
      </c>
      <c r="L63" s="15"/>
      <c r="M63" s="18">
        <v>3</v>
      </c>
      <c r="N63" s="17">
        <v>8</v>
      </c>
      <c r="O63" s="15"/>
      <c r="P63" s="19">
        <v>12</v>
      </c>
      <c r="Q63" s="17">
        <v>9</v>
      </c>
      <c r="R63" s="15"/>
      <c r="S63" s="18">
        <v>7</v>
      </c>
      <c r="T63" s="20">
        <v>10</v>
      </c>
      <c r="U63" s="21"/>
      <c r="V63" s="20">
        <v>8</v>
      </c>
      <c r="W63" s="22"/>
      <c r="X63" s="23"/>
      <c r="Y63" s="24"/>
      <c r="Z63" s="25"/>
      <c r="AA63" s="26"/>
      <c r="AB63" s="27" t="s">
        <v>60</v>
      </c>
      <c r="AC63" s="28"/>
      <c r="AD63" s="307"/>
    </row>
    <row r="64" spans="1:31" s="30" customFormat="1" ht="23.5" hidden="1" customHeight="1" x14ac:dyDescent="0.55000000000000004">
      <c r="A64" s="31"/>
      <c r="B64" s="32"/>
      <c r="C64" s="33"/>
      <c r="D64" s="33"/>
      <c r="E64" s="34"/>
      <c r="F64" s="35"/>
      <c r="G64" s="36"/>
      <c r="H64" s="37">
        <v>203</v>
      </c>
      <c r="I64" s="35"/>
      <c r="J64" s="38">
        <v>199</v>
      </c>
      <c r="K64" s="37">
        <v>126</v>
      </c>
      <c r="L64" s="35"/>
      <c r="M64" s="38">
        <v>88</v>
      </c>
      <c r="N64" s="37">
        <v>170</v>
      </c>
      <c r="O64" s="35"/>
      <c r="P64" s="39">
        <v>184</v>
      </c>
      <c r="Q64" s="37">
        <v>157</v>
      </c>
      <c r="R64" s="35"/>
      <c r="S64" s="38">
        <v>146</v>
      </c>
      <c r="T64" s="40">
        <v>183</v>
      </c>
      <c r="U64" s="41"/>
      <c r="V64" s="40">
        <v>153</v>
      </c>
      <c r="W64" s="22"/>
      <c r="X64" s="23"/>
      <c r="Y64" s="24"/>
      <c r="Z64" s="25"/>
      <c r="AA64" s="26"/>
      <c r="AB64" s="27"/>
      <c r="AC64" s="28"/>
      <c r="AD64" s="307"/>
    </row>
    <row r="65" spans="1:31" ht="23.5" customHeight="1" x14ac:dyDescent="0.55000000000000004">
      <c r="A65" s="218">
        <v>2</v>
      </c>
      <c r="B65" s="220" t="s">
        <v>28</v>
      </c>
      <c r="C65" s="221"/>
      <c r="D65" s="222"/>
      <c r="E65" s="301">
        <v>2</v>
      </c>
      <c r="F65" s="91" t="s">
        <v>23</v>
      </c>
      <c r="G65" s="303">
        <v>3</v>
      </c>
      <c r="H65" s="230"/>
      <c r="I65" s="231"/>
      <c r="J65" s="232"/>
      <c r="K65" s="236">
        <v>3</v>
      </c>
      <c r="L65" s="5" t="s">
        <v>22</v>
      </c>
      <c r="M65" s="208">
        <v>2</v>
      </c>
      <c r="N65" s="293">
        <v>3</v>
      </c>
      <c r="O65" s="87" t="s">
        <v>22</v>
      </c>
      <c r="P65" s="399">
        <v>1</v>
      </c>
      <c r="Q65" s="236">
        <v>3</v>
      </c>
      <c r="R65" s="5" t="s">
        <v>22</v>
      </c>
      <c r="S65" s="208">
        <v>0</v>
      </c>
      <c r="T65" s="259">
        <v>3</v>
      </c>
      <c r="U65" s="5" t="s">
        <v>22</v>
      </c>
      <c r="V65" s="250">
        <v>0</v>
      </c>
      <c r="W65" s="252">
        <v>4</v>
      </c>
      <c r="X65" s="253" t="s">
        <v>4</v>
      </c>
      <c r="Y65" s="254">
        <v>1</v>
      </c>
      <c r="Z65" s="255">
        <v>9</v>
      </c>
      <c r="AA65" s="256"/>
      <c r="AB65" s="257">
        <v>1</v>
      </c>
      <c r="AC65" s="258"/>
      <c r="AD65" s="308" t="s">
        <v>62</v>
      </c>
      <c r="AE65" s="93"/>
    </row>
    <row r="66" spans="1:31" ht="23.5" customHeight="1" x14ac:dyDescent="0.55000000000000004">
      <c r="A66" s="219"/>
      <c r="B66" s="223"/>
      <c r="C66" s="224"/>
      <c r="D66" s="225"/>
      <c r="E66" s="302"/>
      <c r="F66" s="92"/>
      <c r="G66" s="304"/>
      <c r="H66" s="233"/>
      <c r="I66" s="234"/>
      <c r="J66" s="235"/>
      <c r="K66" s="237"/>
      <c r="L66" s="8"/>
      <c r="M66" s="209"/>
      <c r="N66" s="294"/>
      <c r="O66" s="88"/>
      <c r="P66" s="400"/>
      <c r="Q66" s="237"/>
      <c r="R66" s="8"/>
      <c r="S66" s="209"/>
      <c r="T66" s="260"/>
      <c r="U66" s="8"/>
      <c r="V66" s="251"/>
      <c r="W66" s="239"/>
      <c r="X66" s="241"/>
      <c r="Y66" s="199"/>
      <c r="Z66" s="202"/>
      <c r="AA66" s="203"/>
      <c r="AB66" s="206"/>
      <c r="AC66" s="207"/>
      <c r="AD66" s="307"/>
    </row>
    <row r="67" spans="1:31" s="30" customFormat="1" ht="23.5" hidden="1" customHeight="1" x14ac:dyDescent="0.55000000000000004">
      <c r="A67" s="11"/>
      <c r="B67" s="44"/>
      <c r="C67" s="45"/>
      <c r="D67" s="45"/>
      <c r="E67" s="14">
        <v>10</v>
      </c>
      <c r="F67" s="15"/>
      <c r="G67" s="16">
        <v>12</v>
      </c>
      <c r="H67" s="46"/>
      <c r="I67" s="21"/>
      <c r="J67" s="20"/>
      <c r="K67" s="17">
        <v>9</v>
      </c>
      <c r="L67" s="15"/>
      <c r="M67" s="18">
        <v>0</v>
      </c>
      <c r="N67" s="17">
        <v>11</v>
      </c>
      <c r="O67" s="15"/>
      <c r="P67" s="19">
        <v>7</v>
      </c>
      <c r="Q67" s="17">
        <v>9</v>
      </c>
      <c r="R67" s="15"/>
      <c r="S67" s="18">
        <v>3</v>
      </c>
      <c r="T67" s="19">
        <v>10</v>
      </c>
      <c r="U67" s="15"/>
      <c r="V67" s="47">
        <v>5</v>
      </c>
      <c r="W67" s="22"/>
      <c r="X67" s="23"/>
      <c r="Y67" s="24"/>
      <c r="Z67" s="25"/>
      <c r="AA67" s="26"/>
      <c r="AB67" s="27" t="s">
        <v>60</v>
      </c>
      <c r="AC67" s="28"/>
      <c r="AD67" s="307"/>
    </row>
    <row r="68" spans="1:31" s="30" customFormat="1" ht="23.5" hidden="1" customHeight="1" x14ac:dyDescent="0.55000000000000004">
      <c r="A68" s="31"/>
      <c r="B68" s="44"/>
      <c r="C68" s="45"/>
      <c r="D68" s="45"/>
      <c r="E68" s="34">
        <v>199</v>
      </c>
      <c r="F68" s="35"/>
      <c r="G68" s="36">
        <v>203</v>
      </c>
      <c r="H68" s="48"/>
      <c r="I68" s="41"/>
      <c r="J68" s="40"/>
      <c r="K68" s="37">
        <v>101</v>
      </c>
      <c r="L68" s="35"/>
      <c r="M68" s="38">
        <v>55</v>
      </c>
      <c r="N68" s="37">
        <v>113</v>
      </c>
      <c r="O68" s="35"/>
      <c r="P68" s="39">
        <v>147</v>
      </c>
      <c r="Q68" s="37">
        <v>132</v>
      </c>
      <c r="R68" s="35"/>
      <c r="S68" s="38">
        <v>103</v>
      </c>
      <c r="T68" s="39">
        <v>146</v>
      </c>
      <c r="U68" s="35"/>
      <c r="V68" s="49">
        <v>128</v>
      </c>
      <c r="W68" s="22"/>
      <c r="X68" s="23"/>
      <c r="Y68" s="24"/>
      <c r="Z68" s="25"/>
      <c r="AA68" s="26"/>
      <c r="AB68" s="27"/>
      <c r="AC68" s="28"/>
      <c r="AD68" s="307"/>
    </row>
    <row r="69" spans="1:31" ht="23.5" customHeight="1" x14ac:dyDescent="0.55000000000000004">
      <c r="A69" s="218">
        <v>3</v>
      </c>
      <c r="B69" s="220" t="s">
        <v>11</v>
      </c>
      <c r="C69" s="221"/>
      <c r="D69" s="222"/>
      <c r="E69" s="226">
        <v>0</v>
      </c>
      <c r="F69" s="42" t="s">
        <v>23</v>
      </c>
      <c r="G69" s="228">
        <v>3</v>
      </c>
      <c r="H69" s="267">
        <v>2</v>
      </c>
      <c r="I69" s="5" t="s">
        <v>23</v>
      </c>
      <c r="J69" s="254">
        <v>3</v>
      </c>
      <c r="K69" s="261"/>
      <c r="L69" s="262"/>
      <c r="M69" s="263"/>
      <c r="N69" s="236">
        <v>1</v>
      </c>
      <c r="O69" s="5" t="s">
        <v>23</v>
      </c>
      <c r="P69" s="259">
        <v>3</v>
      </c>
      <c r="Q69" s="236">
        <v>3</v>
      </c>
      <c r="R69" s="5" t="s">
        <v>22</v>
      </c>
      <c r="S69" s="208">
        <v>1</v>
      </c>
      <c r="T69" s="259">
        <v>3</v>
      </c>
      <c r="U69" s="5" t="s">
        <v>22</v>
      </c>
      <c r="V69" s="250">
        <v>1</v>
      </c>
      <c r="W69" s="252">
        <v>2</v>
      </c>
      <c r="X69" s="253" t="s">
        <v>4</v>
      </c>
      <c r="Y69" s="254">
        <v>3</v>
      </c>
      <c r="Z69" s="255">
        <v>7</v>
      </c>
      <c r="AA69" s="256"/>
      <c r="AB69" s="257">
        <v>4</v>
      </c>
      <c r="AC69" s="258"/>
      <c r="AD69" s="407"/>
      <c r="AE69" s="93"/>
    </row>
    <row r="70" spans="1:31" ht="23.5" customHeight="1" x14ac:dyDescent="0.55000000000000004">
      <c r="A70" s="219"/>
      <c r="B70" s="223"/>
      <c r="C70" s="224"/>
      <c r="D70" s="225"/>
      <c r="E70" s="227"/>
      <c r="F70" s="43"/>
      <c r="G70" s="229"/>
      <c r="H70" s="268"/>
      <c r="I70" s="8"/>
      <c r="J70" s="199"/>
      <c r="K70" s="264"/>
      <c r="L70" s="265"/>
      <c r="M70" s="266"/>
      <c r="N70" s="237"/>
      <c r="O70" s="8"/>
      <c r="P70" s="260"/>
      <c r="Q70" s="237"/>
      <c r="R70" s="8"/>
      <c r="S70" s="209"/>
      <c r="T70" s="260"/>
      <c r="U70" s="8"/>
      <c r="V70" s="251"/>
      <c r="W70" s="239"/>
      <c r="X70" s="241"/>
      <c r="Y70" s="199"/>
      <c r="Z70" s="202"/>
      <c r="AA70" s="203"/>
      <c r="AB70" s="206"/>
      <c r="AC70" s="207"/>
      <c r="AD70" s="408"/>
    </row>
    <row r="71" spans="1:31" s="30" customFormat="1" ht="23.5" hidden="1" customHeight="1" x14ac:dyDescent="0.55000000000000004">
      <c r="A71" s="11"/>
      <c r="B71" s="44"/>
      <c r="C71" s="45"/>
      <c r="D71" s="50"/>
      <c r="E71" s="14">
        <v>3</v>
      </c>
      <c r="F71" s="15"/>
      <c r="G71" s="16">
        <v>9</v>
      </c>
      <c r="H71" s="46">
        <v>0</v>
      </c>
      <c r="I71" s="21"/>
      <c r="J71" s="20">
        <v>9</v>
      </c>
      <c r="K71" s="17"/>
      <c r="L71" s="15"/>
      <c r="M71" s="18"/>
      <c r="N71" s="17">
        <v>5</v>
      </c>
      <c r="O71" s="15"/>
      <c r="P71" s="19">
        <v>10</v>
      </c>
      <c r="Q71" s="17">
        <v>10</v>
      </c>
      <c r="R71" s="15"/>
      <c r="S71" s="18">
        <v>5</v>
      </c>
      <c r="T71" s="19">
        <v>9</v>
      </c>
      <c r="U71" s="15"/>
      <c r="V71" s="47">
        <v>0</v>
      </c>
      <c r="W71" s="22"/>
      <c r="X71" s="23"/>
      <c r="Y71" s="24"/>
      <c r="Z71" s="25"/>
      <c r="AA71" s="26"/>
      <c r="AB71" s="27" t="s">
        <v>60</v>
      </c>
      <c r="AC71" s="28"/>
      <c r="AD71" s="307"/>
    </row>
    <row r="72" spans="1:31" s="30" customFormat="1" ht="23.5" hidden="1" customHeight="1" x14ac:dyDescent="0.55000000000000004">
      <c r="A72" s="31"/>
      <c r="B72" s="32"/>
      <c r="C72" s="33"/>
      <c r="D72" s="51"/>
      <c r="E72" s="34">
        <v>88</v>
      </c>
      <c r="F72" s="35"/>
      <c r="G72" s="36">
        <v>126</v>
      </c>
      <c r="H72" s="48">
        <v>55</v>
      </c>
      <c r="I72" s="41"/>
      <c r="J72" s="40">
        <v>101</v>
      </c>
      <c r="K72" s="37"/>
      <c r="L72" s="35"/>
      <c r="M72" s="38"/>
      <c r="N72" s="37">
        <v>141</v>
      </c>
      <c r="O72" s="35"/>
      <c r="P72" s="39">
        <v>151</v>
      </c>
      <c r="Q72" s="37">
        <v>149</v>
      </c>
      <c r="R72" s="35"/>
      <c r="S72" s="38">
        <v>114</v>
      </c>
      <c r="T72" s="39">
        <v>146</v>
      </c>
      <c r="U72" s="35"/>
      <c r="V72" s="49">
        <v>61</v>
      </c>
      <c r="W72" s="22"/>
      <c r="X72" s="23"/>
      <c r="Y72" s="24"/>
      <c r="Z72" s="25"/>
      <c r="AA72" s="26"/>
      <c r="AB72" s="27"/>
      <c r="AC72" s="28"/>
      <c r="AD72" s="307"/>
    </row>
    <row r="73" spans="1:31" ht="23.5" customHeight="1" x14ac:dyDescent="0.55000000000000004">
      <c r="A73" s="218">
        <v>4</v>
      </c>
      <c r="B73" s="220" t="s">
        <v>58</v>
      </c>
      <c r="C73" s="221"/>
      <c r="D73" s="222"/>
      <c r="E73" s="301">
        <v>3</v>
      </c>
      <c r="F73" s="91" t="s">
        <v>22</v>
      </c>
      <c r="G73" s="303">
        <v>2</v>
      </c>
      <c r="H73" s="401">
        <v>1</v>
      </c>
      <c r="I73" s="87" t="s">
        <v>23</v>
      </c>
      <c r="J73" s="403">
        <v>3</v>
      </c>
      <c r="K73" s="236">
        <v>3</v>
      </c>
      <c r="L73" s="5" t="s">
        <v>22</v>
      </c>
      <c r="M73" s="208">
        <v>1</v>
      </c>
      <c r="N73" s="261"/>
      <c r="O73" s="262"/>
      <c r="P73" s="263"/>
      <c r="Q73" s="236">
        <v>3</v>
      </c>
      <c r="R73" s="5" t="s">
        <v>22</v>
      </c>
      <c r="S73" s="208">
        <v>0</v>
      </c>
      <c r="T73" s="259">
        <v>3</v>
      </c>
      <c r="U73" s="5" t="s">
        <v>22</v>
      </c>
      <c r="V73" s="250">
        <v>0</v>
      </c>
      <c r="W73" s="252">
        <v>4</v>
      </c>
      <c r="X73" s="253" t="s">
        <v>4</v>
      </c>
      <c r="Y73" s="254">
        <v>1</v>
      </c>
      <c r="Z73" s="255">
        <v>9</v>
      </c>
      <c r="AA73" s="256"/>
      <c r="AB73" s="257">
        <v>3</v>
      </c>
      <c r="AC73" s="258"/>
      <c r="AD73" s="405" t="s">
        <v>63</v>
      </c>
      <c r="AE73" s="93"/>
    </row>
    <row r="74" spans="1:31" ht="23.5" customHeight="1" x14ac:dyDescent="0.55000000000000004">
      <c r="A74" s="219"/>
      <c r="B74" s="223"/>
      <c r="C74" s="224"/>
      <c r="D74" s="225"/>
      <c r="E74" s="302"/>
      <c r="F74" s="92"/>
      <c r="G74" s="304"/>
      <c r="H74" s="402"/>
      <c r="I74" s="88"/>
      <c r="J74" s="404"/>
      <c r="K74" s="237"/>
      <c r="L74" s="8"/>
      <c r="M74" s="209"/>
      <c r="N74" s="264"/>
      <c r="O74" s="265"/>
      <c r="P74" s="266"/>
      <c r="Q74" s="237"/>
      <c r="R74" s="8"/>
      <c r="S74" s="209"/>
      <c r="T74" s="260"/>
      <c r="U74" s="8"/>
      <c r="V74" s="251"/>
      <c r="W74" s="239"/>
      <c r="X74" s="241"/>
      <c r="Y74" s="199"/>
      <c r="Z74" s="202"/>
      <c r="AA74" s="203"/>
      <c r="AB74" s="206"/>
      <c r="AC74" s="207"/>
      <c r="AD74" s="406"/>
    </row>
    <row r="75" spans="1:31" s="30" customFormat="1" ht="23.5" hidden="1" customHeight="1" x14ac:dyDescent="0.55000000000000004">
      <c r="A75" s="11"/>
      <c r="B75" s="44"/>
      <c r="C75" s="45"/>
      <c r="D75" s="45"/>
      <c r="E75" s="14">
        <v>12</v>
      </c>
      <c r="F75" s="15"/>
      <c r="G75" s="16">
        <v>8</v>
      </c>
      <c r="H75" s="46">
        <v>7</v>
      </c>
      <c r="I75" s="21"/>
      <c r="J75" s="20">
        <v>11</v>
      </c>
      <c r="K75" s="17">
        <v>10</v>
      </c>
      <c r="L75" s="15"/>
      <c r="M75" s="18">
        <v>5</v>
      </c>
      <c r="N75" s="17"/>
      <c r="O75" s="15"/>
      <c r="P75" s="19"/>
      <c r="Q75" s="17">
        <v>9</v>
      </c>
      <c r="R75" s="21"/>
      <c r="S75" s="19">
        <v>0</v>
      </c>
      <c r="T75" s="17">
        <v>9</v>
      </c>
      <c r="U75" s="15"/>
      <c r="V75" s="47">
        <v>3</v>
      </c>
      <c r="W75" s="22"/>
      <c r="X75" s="23"/>
      <c r="Y75" s="24"/>
      <c r="Z75" s="25"/>
      <c r="AA75" s="26"/>
      <c r="AB75" s="27"/>
      <c r="AC75" s="28"/>
      <c r="AD75" s="307"/>
    </row>
    <row r="76" spans="1:31" s="30" customFormat="1" ht="23.5" hidden="1" customHeight="1" x14ac:dyDescent="0.55000000000000004">
      <c r="A76" s="31"/>
      <c r="B76" s="44"/>
      <c r="C76" s="45"/>
      <c r="D76" s="45"/>
      <c r="E76" s="34">
        <v>184</v>
      </c>
      <c r="F76" s="35"/>
      <c r="G76" s="36">
        <v>170</v>
      </c>
      <c r="H76" s="48">
        <v>147</v>
      </c>
      <c r="I76" s="41"/>
      <c r="J76" s="40">
        <v>113</v>
      </c>
      <c r="K76" s="37">
        <v>151</v>
      </c>
      <c r="L76" s="35"/>
      <c r="M76" s="38">
        <v>141</v>
      </c>
      <c r="N76" s="37"/>
      <c r="O76" s="35"/>
      <c r="P76" s="39"/>
      <c r="Q76" s="37">
        <v>104</v>
      </c>
      <c r="R76" s="41"/>
      <c r="S76" s="39">
        <v>58</v>
      </c>
      <c r="T76" s="37">
        <v>123</v>
      </c>
      <c r="U76" s="35"/>
      <c r="V76" s="49">
        <v>94</v>
      </c>
      <c r="W76" s="22"/>
      <c r="X76" s="23"/>
      <c r="Y76" s="24"/>
      <c r="Z76" s="25"/>
      <c r="AA76" s="26"/>
      <c r="AB76" s="27"/>
      <c r="AC76" s="28"/>
      <c r="AD76" s="307"/>
    </row>
    <row r="77" spans="1:31" ht="23.5" customHeight="1" x14ac:dyDescent="0.55000000000000004">
      <c r="A77" s="218">
        <v>5</v>
      </c>
      <c r="B77" s="220" t="s">
        <v>30</v>
      </c>
      <c r="C77" s="221"/>
      <c r="D77" s="222"/>
      <c r="E77" s="226">
        <v>2</v>
      </c>
      <c r="F77" s="42" t="s">
        <v>23</v>
      </c>
      <c r="G77" s="228">
        <v>3</v>
      </c>
      <c r="H77" s="267">
        <v>0</v>
      </c>
      <c r="I77" s="5" t="s">
        <v>23</v>
      </c>
      <c r="J77" s="254">
        <v>3</v>
      </c>
      <c r="K77" s="236">
        <v>1</v>
      </c>
      <c r="L77" s="5" t="s">
        <v>23</v>
      </c>
      <c r="M77" s="208">
        <v>3</v>
      </c>
      <c r="N77" s="236">
        <v>0</v>
      </c>
      <c r="O77" s="5" t="s">
        <v>23</v>
      </c>
      <c r="P77" s="208">
        <v>3</v>
      </c>
      <c r="Q77" s="261"/>
      <c r="R77" s="262"/>
      <c r="S77" s="263"/>
      <c r="T77" s="236">
        <v>3</v>
      </c>
      <c r="U77" s="5" t="s">
        <v>22</v>
      </c>
      <c r="V77" s="250">
        <v>0</v>
      </c>
      <c r="W77" s="252">
        <v>1</v>
      </c>
      <c r="X77" s="253" t="s">
        <v>4</v>
      </c>
      <c r="Y77" s="254">
        <v>4</v>
      </c>
      <c r="Z77" s="255">
        <v>6</v>
      </c>
      <c r="AA77" s="256"/>
      <c r="AB77" s="257">
        <v>5</v>
      </c>
      <c r="AC77" s="258"/>
      <c r="AD77" s="407"/>
      <c r="AE77" s="93"/>
    </row>
    <row r="78" spans="1:31" ht="23.5" customHeight="1" x14ac:dyDescent="0.55000000000000004">
      <c r="A78" s="219"/>
      <c r="B78" s="223"/>
      <c r="C78" s="224"/>
      <c r="D78" s="225"/>
      <c r="E78" s="227"/>
      <c r="F78" s="43"/>
      <c r="G78" s="229"/>
      <c r="H78" s="268"/>
      <c r="I78" s="8"/>
      <c r="J78" s="199"/>
      <c r="K78" s="237"/>
      <c r="L78" s="8"/>
      <c r="M78" s="209"/>
      <c r="N78" s="237"/>
      <c r="O78" s="8"/>
      <c r="P78" s="209"/>
      <c r="Q78" s="264"/>
      <c r="R78" s="265"/>
      <c r="S78" s="266"/>
      <c r="T78" s="237"/>
      <c r="U78" s="8"/>
      <c r="V78" s="251"/>
      <c r="W78" s="239"/>
      <c r="X78" s="241"/>
      <c r="Y78" s="199"/>
      <c r="Z78" s="202"/>
      <c r="AA78" s="203"/>
      <c r="AB78" s="206"/>
      <c r="AC78" s="207"/>
      <c r="AD78" s="408"/>
    </row>
    <row r="79" spans="1:31" s="30" customFormat="1" ht="23.5" hidden="1" customHeight="1" x14ac:dyDescent="0.55000000000000004">
      <c r="A79" s="11"/>
      <c r="B79" s="44"/>
      <c r="C79" s="45"/>
      <c r="D79" s="45"/>
      <c r="E79" s="14">
        <v>7</v>
      </c>
      <c r="F79" s="15"/>
      <c r="G79" s="16">
        <v>9</v>
      </c>
      <c r="H79" s="46">
        <v>3</v>
      </c>
      <c r="I79" s="21"/>
      <c r="J79" s="20">
        <v>9</v>
      </c>
      <c r="K79" s="17">
        <v>5</v>
      </c>
      <c r="L79" s="15"/>
      <c r="M79" s="18">
        <v>10</v>
      </c>
      <c r="N79" s="17">
        <v>0</v>
      </c>
      <c r="O79" s="15"/>
      <c r="P79" s="19">
        <v>9</v>
      </c>
      <c r="Q79" s="17"/>
      <c r="R79" s="21"/>
      <c r="S79" s="19"/>
      <c r="T79" s="17">
        <v>5</v>
      </c>
      <c r="U79" s="15"/>
      <c r="V79" s="47">
        <v>10</v>
      </c>
      <c r="W79" s="22"/>
      <c r="X79" s="23"/>
      <c r="Y79" s="24"/>
      <c r="Z79" s="25"/>
      <c r="AA79" s="26"/>
      <c r="AB79" s="27"/>
      <c r="AC79" s="28"/>
      <c r="AD79" s="305"/>
    </row>
    <row r="80" spans="1:31" s="30" customFormat="1" ht="23.5" hidden="1" customHeight="1" x14ac:dyDescent="0.55000000000000004">
      <c r="A80" s="31"/>
      <c r="B80" s="44"/>
      <c r="C80" s="45"/>
      <c r="D80" s="45"/>
      <c r="E80" s="34">
        <v>146</v>
      </c>
      <c r="F80" s="35"/>
      <c r="G80" s="36">
        <v>157</v>
      </c>
      <c r="H80" s="48">
        <v>103</v>
      </c>
      <c r="I80" s="41"/>
      <c r="J80" s="40">
        <v>132</v>
      </c>
      <c r="K80" s="37">
        <v>114</v>
      </c>
      <c r="L80" s="35"/>
      <c r="M80" s="38">
        <v>149</v>
      </c>
      <c r="N80" s="37">
        <v>58</v>
      </c>
      <c r="O80" s="35"/>
      <c r="P80" s="39">
        <v>104</v>
      </c>
      <c r="Q80" s="37"/>
      <c r="R80" s="41"/>
      <c r="S80" s="39"/>
      <c r="T80" s="37">
        <v>141</v>
      </c>
      <c r="U80" s="35"/>
      <c r="V80" s="49">
        <v>151</v>
      </c>
      <c r="W80" s="22"/>
      <c r="X80" s="23"/>
      <c r="Y80" s="24"/>
      <c r="Z80" s="25"/>
      <c r="AA80" s="26"/>
      <c r="AB80" s="27"/>
      <c r="AC80" s="28"/>
      <c r="AD80" s="305"/>
    </row>
    <row r="81" spans="1:31" ht="23.5" customHeight="1" x14ac:dyDescent="0.55000000000000004">
      <c r="A81" s="218">
        <v>6</v>
      </c>
      <c r="B81" s="220" t="s">
        <v>59</v>
      </c>
      <c r="C81" s="221"/>
      <c r="D81" s="222"/>
      <c r="E81" s="226">
        <v>2</v>
      </c>
      <c r="F81" s="42" t="s">
        <v>23</v>
      </c>
      <c r="G81" s="228">
        <v>3</v>
      </c>
      <c r="H81" s="267">
        <v>0</v>
      </c>
      <c r="I81" s="5" t="s">
        <v>23</v>
      </c>
      <c r="J81" s="254">
        <v>3</v>
      </c>
      <c r="K81" s="236">
        <v>1</v>
      </c>
      <c r="L81" s="5" t="s">
        <v>23</v>
      </c>
      <c r="M81" s="208">
        <v>3</v>
      </c>
      <c r="N81" s="236">
        <v>0</v>
      </c>
      <c r="O81" s="5" t="s">
        <v>23</v>
      </c>
      <c r="P81" s="208">
        <v>3</v>
      </c>
      <c r="Q81" s="236">
        <v>0</v>
      </c>
      <c r="R81" s="5" t="s">
        <v>23</v>
      </c>
      <c r="S81" s="208">
        <v>3</v>
      </c>
      <c r="T81" s="261"/>
      <c r="U81" s="262"/>
      <c r="V81" s="277"/>
      <c r="W81" s="252">
        <v>0</v>
      </c>
      <c r="X81" s="253" t="s">
        <v>4</v>
      </c>
      <c r="Y81" s="283">
        <v>5</v>
      </c>
      <c r="Z81" s="255">
        <v>5</v>
      </c>
      <c r="AA81" s="256"/>
      <c r="AB81" s="257">
        <v>6</v>
      </c>
      <c r="AC81" s="258"/>
      <c r="AD81" s="305"/>
      <c r="AE81" s="93"/>
    </row>
    <row r="82" spans="1:31" ht="23.5" customHeight="1" thickBot="1" x14ac:dyDescent="0.6">
      <c r="A82" s="269"/>
      <c r="B82" s="270"/>
      <c r="C82" s="271"/>
      <c r="D82" s="272"/>
      <c r="E82" s="273"/>
      <c r="F82" s="52"/>
      <c r="G82" s="274"/>
      <c r="H82" s="275"/>
      <c r="I82" s="53"/>
      <c r="J82" s="276"/>
      <c r="K82" s="289"/>
      <c r="L82" s="53"/>
      <c r="M82" s="290"/>
      <c r="N82" s="289"/>
      <c r="O82" s="53"/>
      <c r="P82" s="290"/>
      <c r="Q82" s="289"/>
      <c r="R82" s="53"/>
      <c r="S82" s="290"/>
      <c r="T82" s="278"/>
      <c r="U82" s="279"/>
      <c r="V82" s="280"/>
      <c r="W82" s="281"/>
      <c r="X82" s="282"/>
      <c r="Y82" s="284"/>
      <c r="Z82" s="285"/>
      <c r="AA82" s="286"/>
      <c r="AB82" s="287"/>
      <c r="AC82" s="288"/>
      <c r="AD82" s="306"/>
    </row>
  </sheetData>
  <mergeCells count="385">
    <mergeCell ref="AD75:AD76"/>
    <mergeCell ref="AD73:AD74"/>
    <mergeCell ref="AD79:AD80"/>
    <mergeCell ref="AD81:AD82"/>
    <mergeCell ref="AD77:AD78"/>
    <mergeCell ref="AD61:AD62"/>
    <mergeCell ref="AD63:AD64"/>
    <mergeCell ref="AD67:AD68"/>
    <mergeCell ref="AD65:AD66"/>
    <mergeCell ref="AD71:AD72"/>
    <mergeCell ref="AD69:AD70"/>
    <mergeCell ref="Y81:Y82"/>
    <mergeCell ref="Z81:AA82"/>
    <mergeCell ref="AB81:AC82"/>
    <mergeCell ref="K81:K82"/>
    <mergeCell ref="M81:M82"/>
    <mergeCell ref="N81:N82"/>
    <mergeCell ref="P81:P82"/>
    <mergeCell ref="Q81:Q82"/>
    <mergeCell ref="S81:S82"/>
    <mergeCell ref="A81:A82"/>
    <mergeCell ref="B81:D82"/>
    <mergeCell ref="E81:E82"/>
    <mergeCell ref="G81:G82"/>
    <mergeCell ref="H81:H82"/>
    <mergeCell ref="J81:J82"/>
    <mergeCell ref="V77:V78"/>
    <mergeCell ref="W77:W78"/>
    <mergeCell ref="X77:X78"/>
    <mergeCell ref="A77:A78"/>
    <mergeCell ref="B77:D78"/>
    <mergeCell ref="E77:E78"/>
    <mergeCell ref="G77:G78"/>
    <mergeCell ref="H77:H78"/>
    <mergeCell ref="J77:J78"/>
    <mergeCell ref="T81:V82"/>
    <mergeCell ref="W81:W82"/>
    <mergeCell ref="X81:X82"/>
    <mergeCell ref="Y77:Y78"/>
    <mergeCell ref="Z77:AA78"/>
    <mergeCell ref="AB77:AC78"/>
    <mergeCell ref="K77:K78"/>
    <mergeCell ref="M77:M78"/>
    <mergeCell ref="N77:N78"/>
    <mergeCell ref="P77:P78"/>
    <mergeCell ref="Q77:S78"/>
    <mergeCell ref="T77:T78"/>
    <mergeCell ref="Y73:Y74"/>
    <mergeCell ref="Z73:AA74"/>
    <mergeCell ref="AB73:AC74"/>
    <mergeCell ref="K73:K74"/>
    <mergeCell ref="M73:M74"/>
    <mergeCell ref="N73:P74"/>
    <mergeCell ref="Q73:Q74"/>
    <mergeCell ref="S73:S74"/>
    <mergeCell ref="T73:T74"/>
    <mergeCell ref="A73:A74"/>
    <mergeCell ref="B73:D74"/>
    <mergeCell ref="E73:E74"/>
    <mergeCell ref="G73:G74"/>
    <mergeCell ref="H73:H74"/>
    <mergeCell ref="J73:J74"/>
    <mergeCell ref="V69:V70"/>
    <mergeCell ref="W69:W70"/>
    <mergeCell ref="X69:X70"/>
    <mergeCell ref="A69:A70"/>
    <mergeCell ref="B69:D70"/>
    <mergeCell ref="E69:E70"/>
    <mergeCell ref="G69:G70"/>
    <mergeCell ref="H69:H70"/>
    <mergeCell ref="J69:J70"/>
    <mergeCell ref="V73:V74"/>
    <mergeCell ref="W73:W74"/>
    <mergeCell ref="X73:X74"/>
    <mergeCell ref="Q65:Q66"/>
    <mergeCell ref="S65:S66"/>
    <mergeCell ref="T65:T66"/>
    <mergeCell ref="Y69:Y70"/>
    <mergeCell ref="Z69:AA70"/>
    <mergeCell ref="AB69:AC70"/>
    <mergeCell ref="K69:M70"/>
    <mergeCell ref="N69:N70"/>
    <mergeCell ref="P69:P70"/>
    <mergeCell ref="Q69:Q70"/>
    <mergeCell ref="S69:S70"/>
    <mergeCell ref="T69:T70"/>
    <mergeCell ref="Y61:Y62"/>
    <mergeCell ref="Z61:AA62"/>
    <mergeCell ref="AB61:AC62"/>
    <mergeCell ref="A65:A66"/>
    <mergeCell ref="B65:D66"/>
    <mergeCell ref="E65:E66"/>
    <mergeCell ref="G65:G66"/>
    <mergeCell ref="H65:J66"/>
    <mergeCell ref="K65:K66"/>
    <mergeCell ref="P61:P62"/>
    <mergeCell ref="Q61:Q62"/>
    <mergeCell ref="S61:S62"/>
    <mergeCell ref="T61:T62"/>
    <mergeCell ref="V61:V62"/>
    <mergeCell ref="W61:W62"/>
    <mergeCell ref="V65:V66"/>
    <mergeCell ref="W65:W66"/>
    <mergeCell ref="X65:X66"/>
    <mergeCell ref="Y65:Y66"/>
    <mergeCell ref="Z65:AA66"/>
    <mergeCell ref="AB65:AC66"/>
    <mergeCell ref="M65:M66"/>
    <mergeCell ref="N65:N66"/>
    <mergeCell ref="P65:P66"/>
    <mergeCell ref="A61:A62"/>
    <mergeCell ref="B61:D62"/>
    <mergeCell ref="E61:G62"/>
    <mergeCell ref="H61:H62"/>
    <mergeCell ref="J61:J62"/>
    <mergeCell ref="K61:K62"/>
    <mergeCell ref="M61:M62"/>
    <mergeCell ref="N61:N62"/>
    <mergeCell ref="X61:X62"/>
    <mergeCell ref="T59:V59"/>
    <mergeCell ref="W59:Y60"/>
    <mergeCell ref="Z59:AA60"/>
    <mergeCell ref="AB59:AC60"/>
    <mergeCell ref="AD59:AD60"/>
    <mergeCell ref="A59:D60"/>
    <mergeCell ref="E59:G59"/>
    <mergeCell ref="H59:J59"/>
    <mergeCell ref="K59:M59"/>
    <mergeCell ref="N59:P59"/>
    <mergeCell ref="Q59:S59"/>
    <mergeCell ref="E60:G60"/>
    <mergeCell ref="H60:J60"/>
    <mergeCell ref="K60:M60"/>
    <mergeCell ref="N60:P60"/>
    <mergeCell ref="Q60:S60"/>
    <mergeCell ref="T60:V60"/>
    <mergeCell ref="Y53:Y54"/>
    <mergeCell ref="Z53:AA54"/>
    <mergeCell ref="AB53:AC54"/>
    <mergeCell ref="K53:K54"/>
    <mergeCell ref="M53:M54"/>
    <mergeCell ref="N53:N54"/>
    <mergeCell ref="P53:P54"/>
    <mergeCell ref="Q53:Q54"/>
    <mergeCell ref="S53:S54"/>
    <mergeCell ref="A53:A54"/>
    <mergeCell ref="B53:D54"/>
    <mergeCell ref="E53:E54"/>
    <mergeCell ref="G53:G54"/>
    <mergeCell ref="H53:H54"/>
    <mergeCell ref="J53:J54"/>
    <mergeCell ref="V49:V50"/>
    <mergeCell ref="W49:W50"/>
    <mergeCell ref="X49:X50"/>
    <mergeCell ref="A49:A50"/>
    <mergeCell ref="B49:D50"/>
    <mergeCell ref="E49:E50"/>
    <mergeCell ref="G49:G50"/>
    <mergeCell ref="H49:H50"/>
    <mergeCell ref="J49:J50"/>
    <mergeCell ref="T53:V54"/>
    <mergeCell ref="W53:W54"/>
    <mergeCell ref="X53:X54"/>
    <mergeCell ref="Y49:Y50"/>
    <mergeCell ref="Z49:AA50"/>
    <mergeCell ref="AB49:AC50"/>
    <mergeCell ref="K49:K50"/>
    <mergeCell ref="M49:M50"/>
    <mergeCell ref="N49:N50"/>
    <mergeCell ref="P49:P50"/>
    <mergeCell ref="Q49:S50"/>
    <mergeCell ref="T49:T50"/>
    <mergeCell ref="Y45:Y46"/>
    <mergeCell ref="Z45:AA46"/>
    <mergeCell ref="AB45:AC46"/>
    <mergeCell ref="K45:K46"/>
    <mergeCell ref="M45:M46"/>
    <mergeCell ref="N45:P46"/>
    <mergeCell ref="Q45:Q46"/>
    <mergeCell ref="S45:S46"/>
    <mergeCell ref="T45:T46"/>
    <mergeCell ref="A45:A46"/>
    <mergeCell ref="B45:D46"/>
    <mergeCell ref="E45:E46"/>
    <mergeCell ref="G45:G46"/>
    <mergeCell ref="H45:H46"/>
    <mergeCell ref="J45:J46"/>
    <mergeCell ref="V41:V42"/>
    <mergeCell ref="W41:W42"/>
    <mergeCell ref="X41:X42"/>
    <mergeCell ref="A41:A42"/>
    <mergeCell ref="B41:D42"/>
    <mergeCell ref="E41:E42"/>
    <mergeCell ref="G41:G42"/>
    <mergeCell ref="H41:H42"/>
    <mergeCell ref="J41:J42"/>
    <mergeCell ref="V45:V46"/>
    <mergeCell ref="W45:W46"/>
    <mergeCell ref="X45:X46"/>
    <mergeCell ref="Q37:Q38"/>
    <mergeCell ref="S37:S38"/>
    <mergeCell ref="T37:T38"/>
    <mergeCell ref="Y41:Y42"/>
    <mergeCell ref="Z41:AA42"/>
    <mergeCell ref="AB41:AC42"/>
    <mergeCell ref="K41:M42"/>
    <mergeCell ref="N41:N42"/>
    <mergeCell ref="P41:P42"/>
    <mergeCell ref="Q41:Q42"/>
    <mergeCell ref="S41:S42"/>
    <mergeCell ref="T41:T42"/>
    <mergeCell ref="Y33:Y34"/>
    <mergeCell ref="Z33:AA34"/>
    <mergeCell ref="AB33:AC34"/>
    <mergeCell ref="A37:A38"/>
    <mergeCell ref="B37:D38"/>
    <mergeCell ref="E37:E38"/>
    <mergeCell ref="G37:G38"/>
    <mergeCell ref="H37:J38"/>
    <mergeCell ref="K37:K38"/>
    <mergeCell ref="P33:P34"/>
    <mergeCell ref="Q33:Q34"/>
    <mergeCell ref="S33:S34"/>
    <mergeCell ref="T33:T34"/>
    <mergeCell ref="V33:V34"/>
    <mergeCell ref="W33:W34"/>
    <mergeCell ref="V37:V38"/>
    <mergeCell ref="W37:W38"/>
    <mergeCell ref="X37:X38"/>
    <mergeCell ref="Y37:Y38"/>
    <mergeCell ref="Z37:AA38"/>
    <mergeCell ref="AB37:AC38"/>
    <mergeCell ref="M37:M38"/>
    <mergeCell ref="N37:N38"/>
    <mergeCell ref="P37:P38"/>
    <mergeCell ref="A33:A34"/>
    <mergeCell ref="B33:D34"/>
    <mergeCell ref="E33:G34"/>
    <mergeCell ref="H33:H34"/>
    <mergeCell ref="J33:J34"/>
    <mergeCell ref="K33:K34"/>
    <mergeCell ref="M33:M34"/>
    <mergeCell ref="N33:N34"/>
    <mergeCell ref="X33:X34"/>
    <mergeCell ref="T31:V31"/>
    <mergeCell ref="W31:Y32"/>
    <mergeCell ref="Z31:AA32"/>
    <mergeCell ref="AB31:AC32"/>
    <mergeCell ref="A31:D32"/>
    <mergeCell ref="E31:G31"/>
    <mergeCell ref="H31:J31"/>
    <mergeCell ref="K31:M31"/>
    <mergeCell ref="N31:P31"/>
    <mergeCell ref="Q31:S31"/>
    <mergeCell ref="E32:G32"/>
    <mergeCell ref="H32:J32"/>
    <mergeCell ref="K32:M32"/>
    <mergeCell ref="N32:P32"/>
    <mergeCell ref="Q32:S32"/>
    <mergeCell ref="T32:V32"/>
    <mergeCell ref="Y25:Y26"/>
    <mergeCell ref="Z25:AA26"/>
    <mergeCell ref="AB25:AC26"/>
    <mergeCell ref="K25:K26"/>
    <mergeCell ref="M25:M26"/>
    <mergeCell ref="N25:N26"/>
    <mergeCell ref="P25:P26"/>
    <mergeCell ref="Q25:Q26"/>
    <mergeCell ref="S25:S26"/>
    <mergeCell ref="A25:A26"/>
    <mergeCell ref="B25:D26"/>
    <mergeCell ref="E25:E26"/>
    <mergeCell ref="G25:G26"/>
    <mergeCell ref="H25:H26"/>
    <mergeCell ref="J25:J26"/>
    <mergeCell ref="V21:V22"/>
    <mergeCell ref="W21:W22"/>
    <mergeCell ref="X21:X22"/>
    <mergeCell ref="A21:A22"/>
    <mergeCell ref="B21:D22"/>
    <mergeCell ref="E21:E22"/>
    <mergeCell ref="G21:G22"/>
    <mergeCell ref="H21:H22"/>
    <mergeCell ref="J21:J22"/>
    <mergeCell ref="T25:V26"/>
    <mergeCell ref="W25:W26"/>
    <mergeCell ref="X25:X26"/>
    <mergeCell ref="Y21:Y22"/>
    <mergeCell ref="Z21:AA22"/>
    <mergeCell ref="AB21:AC22"/>
    <mergeCell ref="K21:K22"/>
    <mergeCell ref="M21:M22"/>
    <mergeCell ref="N21:N22"/>
    <mergeCell ref="P21:P22"/>
    <mergeCell ref="Q21:S22"/>
    <mergeCell ref="T21:T22"/>
    <mergeCell ref="Y17:Y18"/>
    <mergeCell ref="Z17:AA18"/>
    <mergeCell ref="AB17:AC18"/>
    <mergeCell ref="K17:K18"/>
    <mergeCell ref="M17:M18"/>
    <mergeCell ref="N17:P18"/>
    <mergeCell ref="Q17:Q18"/>
    <mergeCell ref="S17:S18"/>
    <mergeCell ref="T17:T18"/>
    <mergeCell ref="A17:A18"/>
    <mergeCell ref="B17:D18"/>
    <mergeCell ref="E17:E18"/>
    <mergeCell ref="G17:G18"/>
    <mergeCell ref="H17:H18"/>
    <mergeCell ref="J17:J18"/>
    <mergeCell ref="V13:V14"/>
    <mergeCell ref="W13:W14"/>
    <mergeCell ref="X13:X14"/>
    <mergeCell ref="A13:A14"/>
    <mergeCell ref="B13:D14"/>
    <mergeCell ref="E13:E14"/>
    <mergeCell ref="G13:G14"/>
    <mergeCell ref="H13:H14"/>
    <mergeCell ref="J13:J14"/>
    <mergeCell ref="V17:V18"/>
    <mergeCell ref="W17:W18"/>
    <mergeCell ref="X17:X18"/>
    <mergeCell ref="Y13:Y14"/>
    <mergeCell ref="Z13:AA14"/>
    <mergeCell ref="AB13:AC14"/>
    <mergeCell ref="K13:M14"/>
    <mergeCell ref="N13:N14"/>
    <mergeCell ref="P13:P14"/>
    <mergeCell ref="Q13:Q14"/>
    <mergeCell ref="S13:S14"/>
    <mergeCell ref="T13:T14"/>
    <mergeCell ref="Y9:Y10"/>
    <mergeCell ref="Z9:AA10"/>
    <mergeCell ref="AB9:AC10"/>
    <mergeCell ref="M9:M10"/>
    <mergeCell ref="N9:N10"/>
    <mergeCell ref="P9:P10"/>
    <mergeCell ref="Q9:Q10"/>
    <mergeCell ref="S9:S10"/>
    <mergeCell ref="T9:T10"/>
    <mergeCell ref="A9:A10"/>
    <mergeCell ref="B9:D10"/>
    <mergeCell ref="E9:E10"/>
    <mergeCell ref="G9:G10"/>
    <mergeCell ref="H9:J10"/>
    <mergeCell ref="K9:K10"/>
    <mergeCell ref="V5:V6"/>
    <mergeCell ref="W5:W6"/>
    <mergeCell ref="X5:X6"/>
    <mergeCell ref="A5:A6"/>
    <mergeCell ref="B5:D6"/>
    <mergeCell ref="E5:G6"/>
    <mergeCell ref="H5:H6"/>
    <mergeCell ref="J5:J6"/>
    <mergeCell ref="K5:K6"/>
    <mergeCell ref="V9:V10"/>
    <mergeCell ref="W9:W10"/>
    <mergeCell ref="X9:X10"/>
    <mergeCell ref="Y5:Y6"/>
    <mergeCell ref="Z5:AA6"/>
    <mergeCell ref="AB5:AC6"/>
    <mergeCell ref="M5:M6"/>
    <mergeCell ref="N5:N6"/>
    <mergeCell ref="P5:P6"/>
    <mergeCell ref="Q5:Q6"/>
    <mergeCell ref="S5:S6"/>
    <mergeCell ref="T5:T6"/>
    <mergeCell ref="AB3:AC4"/>
    <mergeCell ref="E4:G4"/>
    <mergeCell ref="H4:J4"/>
    <mergeCell ref="K4:M4"/>
    <mergeCell ref="N4:P4"/>
    <mergeCell ref="Q4:S4"/>
    <mergeCell ref="T4:V4"/>
    <mergeCell ref="W1:AC1"/>
    <mergeCell ref="A3:D4"/>
    <mergeCell ref="E3:G3"/>
    <mergeCell ref="H3:J3"/>
    <mergeCell ref="K3:M3"/>
    <mergeCell ref="N3:P3"/>
    <mergeCell ref="Q3:S3"/>
    <mergeCell ref="T3:V3"/>
    <mergeCell ref="W3:Y4"/>
    <mergeCell ref="Z3:AA4"/>
  </mergeCells>
  <phoneticPr fontId="2"/>
  <pageMargins left="0.43" right="0.2" top="0.25" bottom="0.3" header="0.3" footer="0.3"/>
  <pageSetup paperSize="9" scale="6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3448-68EC-44D2-8C91-25F789228A17}">
  <sheetPr>
    <tabColor rgb="FFFFFF00"/>
  </sheetPr>
  <dimension ref="A1:W63"/>
  <sheetViews>
    <sheetView view="pageBreakPreview" topLeftCell="A17" zoomScaleNormal="100" zoomScaleSheetLayoutView="100" workbookViewId="0">
      <selection activeCell="A18" sqref="A18:E19"/>
    </sheetView>
  </sheetViews>
  <sheetFormatPr defaultColWidth="8.25" defaultRowHeight="13" x14ac:dyDescent="0.55000000000000004"/>
  <cols>
    <col min="1" max="1" width="3.4140625" style="94" customWidth="1"/>
    <col min="2" max="2" width="5.9140625" style="94" hidden="1" customWidth="1"/>
    <col min="3" max="23" width="3.6640625" style="94" customWidth="1"/>
    <col min="24" max="235" width="8.25" style="94"/>
    <col min="236" max="236" width="3.4140625" style="94" customWidth="1"/>
    <col min="237" max="237" width="0" style="94" hidden="1" customWidth="1"/>
    <col min="238" max="259" width="3.6640625" style="94" customWidth="1"/>
    <col min="260" max="265" width="3.33203125" style="94" customWidth="1"/>
    <col min="266" max="267" width="9.4140625" style="94" customWidth="1"/>
    <col min="268" max="491" width="8.25" style="94"/>
    <col min="492" max="492" width="3.4140625" style="94" customWidth="1"/>
    <col min="493" max="493" width="0" style="94" hidden="1" customWidth="1"/>
    <col min="494" max="515" width="3.6640625" style="94" customWidth="1"/>
    <col min="516" max="521" width="3.33203125" style="94" customWidth="1"/>
    <col min="522" max="523" width="9.4140625" style="94" customWidth="1"/>
    <col min="524" max="747" width="8.25" style="94"/>
    <col min="748" max="748" width="3.4140625" style="94" customWidth="1"/>
    <col min="749" max="749" width="0" style="94" hidden="1" customWidth="1"/>
    <col min="750" max="771" width="3.6640625" style="94" customWidth="1"/>
    <col min="772" max="777" width="3.33203125" style="94" customWidth="1"/>
    <col min="778" max="779" width="9.4140625" style="94" customWidth="1"/>
    <col min="780" max="1003" width="8.25" style="94"/>
    <col min="1004" max="1004" width="3.4140625" style="94" customWidth="1"/>
    <col min="1005" max="1005" width="0" style="94" hidden="1" customWidth="1"/>
    <col min="1006" max="1027" width="3.6640625" style="94" customWidth="1"/>
    <col min="1028" max="1033" width="3.33203125" style="94" customWidth="1"/>
    <col min="1034" max="1035" width="9.4140625" style="94" customWidth="1"/>
    <col min="1036" max="1259" width="8.25" style="94"/>
    <col min="1260" max="1260" width="3.4140625" style="94" customWidth="1"/>
    <col min="1261" max="1261" width="0" style="94" hidden="1" customWidth="1"/>
    <col min="1262" max="1283" width="3.6640625" style="94" customWidth="1"/>
    <col min="1284" max="1289" width="3.33203125" style="94" customWidth="1"/>
    <col min="1290" max="1291" width="9.4140625" style="94" customWidth="1"/>
    <col min="1292" max="1515" width="8.25" style="94"/>
    <col min="1516" max="1516" width="3.4140625" style="94" customWidth="1"/>
    <col min="1517" max="1517" width="0" style="94" hidden="1" customWidth="1"/>
    <col min="1518" max="1539" width="3.6640625" style="94" customWidth="1"/>
    <col min="1540" max="1545" width="3.33203125" style="94" customWidth="1"/>
    <col min="1546" max="1547" width="9.4140625" style="94" customWidth="1"/>
    <col min="1548" max="1771" width="8.25" style="94"/>
    <col min="1772" max="1772" width="3.4140625" style="94" customWidth="1"/>
    <col min="1773" max="1773" width="0" style="94" hidden="1" customWidth="1"/>
    <col min="1774" max="1795" width="3.6640625" style="94" customWidth="1"/>
    <col min="1796" max="1801" width="3.33203125" style="94" customWidth="1"/>
    <col min="1802" max="1803" width="9.4140625" style="94" customWidth="1"/>
    <col min="1804" max="2027" width="8.25" style="94"/>
    <col min="2028" max="2028" width="3.4140625" style="94" customWidth="1"/>
    <col min="2029" max="2029" width="0" style="94" hidden="1" customWidth="1"/>
    <col min="2030" max="2051" width="3.6640625" style="94" customWidth="1"/>
    <col min="2052" max="2057" width="3.33203125" style="94" customWidth="1"/>
    <col min="2058" max="2059" width="9.4140625" style="94" customWidth="1"/>
    <col min="2060" max="2283" width="8.25" style="94"/>
    <col min="2284" max="2284" width="3.4140625" style="94" customWidth="1"/>
    <col min="2285" max="2285" width="0" style="94" hidden="1" customWidth="1"/>
    <col min="2286" max="2307" width="3.6640625" style="94" customWidth="1"/>
    <col min="2308" max="2313" width="3.33203125" style="94" customWidth="1"/>
    <col min="2314" max="2315" width="9.4140625" style="94" customWidth="1"/>
    <col min="2316" max="2539" width="8.25" style="94"/>
    <col min="2540" max="2540" width="3.4140625" style="94" customWidth="1"/>
    <col min="2541" max="2541" width="0" style="94" hidden="1" customWidth="1"/>
    <col min="2542" max="2563" width="3.6640625" style="94" customWidth="1"/>
    <col min="2564" max="2569" width="3.33203125" style="94" customWidth="1"/>
    <col min="2570" max="2571" width="9.4140625" style="94" customWidth="1"/>
    <col min="2572" max="2795" width="8.25" style="94"/>
    <col min="2796" max="2796" width="3.4140625" style="94" customWidth="1"/>
    <col min="2797" max="2797" width="0" style="94" hidden="1" customWidth="1"/>
    <col min="2798" max="2819" width="3.6640625" style="94" customWidth="1"/>
    <col min="2820" max="2825" width="3.33203125" style="94" customWidth="1"/>
    <col min="2826" max="2827" width="9.4140625" style="94" customWidth="1"/>
    <col min="2828" max="3051" width="8.25" style="94"/>
    <col min="3052" max="3052" width="3.4140625" style="94" customWidth="1"/>
    <col min="3053" max="3053" width="0" style="94" hidden="1" customWidth="1"/>
    <col min="3054" max="3075" width="3.6640625" style="94" customWidth="1"/>
    <col min="3076" max="3081" width="3.33203125" style="94" customWidth="1"/>
    <col min="3082" max="3083" width="9.4140625" style="94" customWidth="1"/>
    <col min="3084" max="3307" width="8.25" style="94"/>
    <col min="3308" max="3308" width="3.4140625" style="94" customWidth="1"/>
    <col min="3309" max="3309" width="0" style="94" hidden="1" customWidth="1"/>
    <col min="3310" max="3331" width="3.6640625" style="94" customWidth="1"/>
    <col min="3332" max="3337" width="3.33203125" style="94" customWidth="1"/>
    <col min="3338" max="3339" width="9.4140625" style="94" customWidth="1"/>
    <col min="3340" max="3563" width="8.25" style="94"/>
    <col min="3564" max="3564" width="3.4140625" style="94" customWidth="1"/>
    <col min="3565" max="3565" width="0" style="94" hidden="1" customWidth="1"/>
    <col min="3566" max="3587" width="3.6640625" style="94" customWidth="1"/>
    <col min="3588" max="3593" width="3.33203125" style="94" customWidth="1"/>
    <col min="3594" max="3595" width="9.4140625" style="94" customWidth="1"/>
    <col min="3596" max="3819" width="8.25" style="94"/>
    <col min="3820" max="3820" width="3.4140625" style="94" customWidth="1"/>
    <col min="3821" max="3821" width="0" style="94" hidden="1" customWidth="1"/>
    <col min="3822" max="3843" width="3.6640625" style="94" customWidth="1"/>
    <col min="3844" max="3849" width="3.33203125" style="94" customWidth="1"/>
    <col min="3850" max="3851" width="9.4140625" style="94" customWidth="1"/>
    <col min="3852" max="4075" width="8.25" style="94"/>
    <col min="4076" max="4076" width="3.4140625" style="94" customWidth="1"/>
    <col min="4077" max="4077" width="0" style="94" hidden="1" customWidth="1"/>
    <col min="4078" max="4099" width="3.6640625" style="94" customWidth="1"/>
    <col min="4100" max="4105" width="3.33203125" style="94" customWidth="1"/>
    <col min="4106" max="4107" width="9.4140625" style="94" customWidth="1"/>
    <col min="4108" max="4331" width="8.25" style="94"/>
    <col min="4332" max="4332" width="3.4140625" style="94" customWidth="1"/>
    <col min="4333" max="4333" width="0" style="94" hidden="1" customWidth="1"/>
    <col min="4334" max="4355" width="3.6640625" style="94" customWidth="1"/>
    <col min="4356" max="4361" width="3.33203125" style="94" customWidth="1"/>
    <col min="4362" max="4363" width="9.4140625" style="94" customWidth="1"/>
    <col min="4364" max="4587" width="8.25" style="94"/>
    <col min="4588" max="4588" width="3.4140625" style="94" customWidth="1"/>
    <col min="4589" max="4589" width="0" style="94" hidden="1" customWidth="1"/>
    <col min="4590" max="4611" width="3.6640625" style="94" customWidth="1"/>
    <col min="4612" max="4617" width="3.33203125" style="94" customWidth="1"/>
    <col min="4618" max="4619" width="9.4140625" style="94" customWidth="1"/>
    <col min="4620" max="4843" width="8.25" style="94"/>
    <col min="4844" max="4844" width="3.4140625" style="94" customWidth="1"/>
    <col min="4845" max="4845" width="0" style="94" hidden="1" customWidth="1"/>
    <col min="4846" max="4867" width="3.6640625" style="94" customWidth="1"/>
    <col min="4868" max="4873" width="3.33203125" style="94" customWidth="1"/>
    <col min="4874" max="4875" width="9.4140625" style="94" customWidth="1"/>
    <col min="4876" max="5099" width="8.25" style="94"/>
    <col min="5100" max="5100" width="3.4140625" style="94" customWidth="1"/>
    <col min="5101" max="5101" width="0" style="94" hidden="1" customWidth="1"/>
    <col min="5102" max="5123" width="3.6640625" style="94" customWidth="1"/>
    <col min="5124" max="5129" width="3.33203125" style="94" customWidth="1"/>
    <col min="5130" max="5131" width="9.4140625" style="94" customWidth="1"/>
    <col min="5132" max="5355" width="8.25" style="94"/>
    <col min="5356" max="5356" width="3.4140625" style="94" customWidth="1"/>
    <col min="5357" max="5357" width="0" style="94" hidden="1" customWidth="1"/>
    <col min="5358" max="5379" width="3.6640625" style="94" customWidth="1"/>
    <col min="5380" max="5385" width="3.33203125" style="94" customWidth="1"/>
    <col min="5386" max="5387" width="9.4140625" style="94" customWidth="1"/>
    <col min="5388" max="5611" width="8.25" style="94"/>
    <col min="5612" max="5612" width="3.4140625" style="94" customWidth="1"/>
    <col min="5613" max="5613" width="0" style="94" hidden="1" customWidth="1"/>
    <col min="5614" max="5635" width="3.6640625" style="94" customWidth="1"/>
    <col min="5636" max="5641" width="3.33203125" style="94" customWidth="1"/>
    <col min="5642" max="5643" width="9.4140625" style="94" customWidth="1"/>
    <col min="5644" max="5867" width="8.25" style="94"/>
    <col min="5868" max="5868" width="3.4140625" style="94" customWidth="1"/>
    <col min="5869" max="5869" width="0" style="94" hidden="1" customWidth="1"/>
    <col min="5870" max="5891" width="3.6640625" style="94" customWidth="1"/>
    <col min="5892" max="5897" width="3.33203125" style="94" customWidth="1"/>
    <col min="5898" max="5899" width="9.4140625" style="94" customWidth="1"/>
    <col min="5900" max="6123" width="8.25" style="94"/>
    <col min="6124" max="6124" width="3.4140625" style="94" customWidth="1"/>
    <col min="6125" max="6125" width="0" style="94" hidden="1" customWidth="1"/>
    <col min="6126" max="6147" width="3.6640625" style="94" customWidth="1"/>
    <col min="6148" max="6153" width="3.33203125" style="94" customWidth="1"/>
    <col min="6154" max="6155" width="9.4140625" style="94" customWidth="1"/>
    <col min="6156" max="6379" width="8.25" style="94"/>
    <col min="6380" max="6380" width="3.4140625" style="94" customWidth="1"/>
    <col min="6381" max="6381" width="0" style="94" hidden="1" customWidth="1"/>
    <col min="6382" max="6403" width="3.6640625" style="94" customWidth="1"/>
    <col min="6404" max="6409" width="3.33203125" style="94" customWidth="1"/>
    <col min="6410" max="6411" width="9.4140625" style="94" customWidth="1"/>
    <col min="6412" max="6635" width="8.25" style="94"/>
    <col min="6636" max="6636" width="3.4140625" style="94" customWidth="1"/>
    <col min="6637" max="6637" width="0" style="94" hidden="1" customWidth="1"/>
    <col min="6638" max="6659" width="3.6640625" style="94" customWidth="1"/>
    <col min="6660" max="6665" width="3.33203125" style="94" customWidth="1"/>
    <col min="6666" max="6667" width="9.4140625" style="94" customWidth="1"/>
    <col min="6668" max="6891" width="8.25" style="94"/>
    <col min="6892" max="6892" width="3.4140625" style="94" customWidth="1"/>
    <col min="6893" max="6893" width="0" style="94" hidden="1" customWidth="1"/>
    <col min="6894" max="6915" width="3.6640625" style="94" customWidth="1"/>
    <col min="6916" max="6921" width="3.33203125" style="94" customWidth="1"/>
    <col min="6922" max="6923" width="9.4140625" style="94" customWidth="1"/>
    <col min="6924" max="7147" width="8.25" style="94"/>
    <col min="7148" max="7148" width="3.4140625" style="94" customWidth="1"/>
    <col min="7149" max="7149" width="0" style="94" hidden="1" customWidth="1"/>
    <col min="7150" max="7171" width="3.6640625" style="94" customWidth="1"/>
    <col min="7172" max="7177" width="3.33203125" style="94" customWidth="1"/>
    <col min="7178" max="7179" width="9.4140625" style="94" customWidth="1"/>
    <col min="7180" max="7403" width="8.25" style="94"/>
    <col min="7404" max="7404" width="3.4140625" style="94" customWidth="1"/>
    <col min="7405" max="7405" width="0" style="94" hidden="1" customWidth="1"/>
    <col min="7406" max="7427" width="3.6640625" style="94" customWidth="1"/>
    <col min="7428" max="7433" width="3.33203125" style="94" customWidth="1"/>
    <col min="7434" max="7435" width="9.4140625" style="94" customWidth="1"/>
    <col min="7436" max="7659" width="8.25" style="94"/>
    <col min="7660" max="7660" width="3.4140625" style="94" customWidth="1"/>
    <col min="7661" max="7661" width="0" style="94" hidden="1" customWidth="1"/>
    <col min="7662" max="7683" width="3.6640625" style="94" customWidth="1"/>
    <col min="7684" max="7689" width="3.33203125" style="94" customWidth="1"/>
    <col min="7690" max="7691" width="9.4140625" style="94" customWidth="1"/>
    <col min="7692" max="7915" width="8.25" style="94"/>
    <col min="7916" max="7916" width="3.4140625" style="94" customWidth="1"/>
    <col min="7917" max="7917" width="0" style="94" hidden="1" customWidth="1"/>
    <col min="7918" max="7939" width="3.6640625" style="94" customWidth="1"/>
    <col min="7940" max="7945" width="3.33203125" style="94" customWidth="1"/>
    <col min="7946" max="7947" width="9.4140625" style="94" customWidth="1"/>
    <col min="7948" max="8171" width="8.25" style="94"/>
    <col min="8172" max="8172" width="3.4140625" style="94" customWidth="1"/>
    <col min="8173" max="8173" width="0" style="94" hidden="1" customWidth="1"/>
    <col min="8174" max="8195" width="3.6640625" style="94" customWidth="1"/>
    <col min="8196" max="8201" width="3.33203125" style="94" customWidth="1"/>
    <col min="8202" max="8203" width="9.4140625" style="94" customWidth="1"/>
    <col min="8204" max="8427" width="8.25" style="94"/>
    <col min="8428" max="8428" width="3.4140625" style="94" customWidth="1"/>
    <col min="8429" max="8429" width="0" style="94" hidden="1" customWidth="1"/>
    <col min="8430" max="8451" width="3.6640625" style="94" customWidth="1"/>
    <col min="8452" max="8457" width="3.33203125" style="94" customWidth="1"/>
    <col min="8458" max="8459" width="9.4140625" style="94" customWidth="1"/>
    <col min="8460" max="8683" width="8.25" style="94"/>
    <col min="8684" max="8684" width="3.4140625" style="94" customWidth="1"/>
    <col min="8685" max="8685" width="0" style="94" hidden="1" customWidth="1"/>
    <col min="8686" max="8707" width="3.6640625" style="94" customWidth="1"/>
    <col min="8708" max="8713" width="3.33203125" style="94" customWidth="1"/>
    <col min="8714" max="8715" width="9.4140625" style="94" customWidth="1"/>
    <col min="8716" max="8939" width="8.25" style="94"/>
    <col min="8940" max="8940" width="3.4140625" style="94" customWidth="1"/>
    <col min="8941" max="8941" width="0" style="94" hidden="1" customWidth="1"/>
    <col min="8942" max="8963" width="3.6640625" style="94" customWidth="1"/>
    <col min="8964" max="8969" width="3.33203125" style="94" customWidth="1"/>
    <col min="8970" max="8971" width="9.4140625" style="94" customWidth="1"/>
    <col min="8972" max="9195" width="8.25" style="94"/>
    <col min="9196" max="9196" width="3.4140625" style="94" customWidth="1"/>
    <col min="9197" max="9197" width="0" style="94" hidden="1" customWidth="1"/>
    <col min="9198" max="9219" width="3.6640625" style="94" customWidth="1"/>
    <col min="9220" max="9225" width="3.33203125" style="94" customWidth="1"/>
    <col min="9226" max="9227" width="9.4140625" style="94" customWidth="1"/>
    <col min="9228" max="9451" width="8.25" style="94"/>
    <col min="9452" max="9452" width="3.4140625" style="94" customWidth="1"/>
    <col min="9453" max="9453" width="0" style="94" hidden="1" customWidth="1"/>
    <col min="9454" max="9475" width="3.6640625" style="94" customWidth="1"/>
    <col min="9476" max="9481" width="3.33203125" style="94" customWidth="1"/>
    <col min="9482" max="9483" width="9.4140625" style="94" customWidth="1"/>
    <col min="9484" max="9707" width="8.25" style="94"/>
    <col min="9708" max="9708" width="3.4140625" style="94" customWidth="1"/>
    <col min="9709" max="9709" width="0" style="94" hidden="1" customWidth="1"/>
    <col min="9710" max="9731" width="3.6640625" style="94" customWidth="1"/>
    <col min="9732" max="9737" width="3.33203125" style="94" customWidth="1"/>
    <col min="9738" max="9739" width="9.4140625" style="94" customWidth="1"/>
    <col min="9740" max="9963" width="8.25" style="94"/>
    <col min="9964" max="9964" width="3.4140625" style="94" customWidth="1"/>
    <col min="9965" max="9965" width="0" style="94" hidden="1" customWidth="1"/>
    <col min="9966" max="9987" width="3.6640625" style="94" customWidth="1"/>
    <col min="9988" max="9993" width="3.33203125" style="94" customWidth="1"/>
    <col min="9994" max="9995" width="9.4140625" style="94" customWidth="1"/>
    <col min="9996" max="10219" width="8.25" style="94"/>
    <col min="10220" max="10220" width="3.4140625" style="94" customWidth="1"/>
    <col min="10221" max="10221" width="0" style="94" hidden="1" customWidth="1"/>
    <col min="10222" max="10243" width="3.6640625" style="94" customWidth="1"/>
    <col min="10244" max="10249" width="3.33203125" style="94" customWidth="1"/>
    <col min="10250" max="10251" width="9.4140625" style="94" customWidth="1"/>
    <col min="10252" max="10475" width="8.25" style="94"/>
    <col min="10476" max="10476" width="3.4140625" style="94" customWidth="1"/>
    <col min="10477" max="10477" width="0" style="94" hidden="1" customWidth="1"/>
    <col min="10478" max="10499" width="3.6640625" style="94" customWidth="1"/>
    <col min="10500" max="10505" width="3.33203125" style="94" customWidth="1"/>
    <col min="10506" max="10507" width="9.4140625" style="94" customWidth="1"/>
    <col min="10508" max="10731" width="8.25" style="94"/>
    <col min="10732" max="10732" width="3.4140625" style="94" customWidth="1"/>
    <col min="10733" max="10733" width="0" style="94" hidden="1" customWidth="1"/>
    <col min="10734" max="10755" width="3.6640625" style="94" customWidth="1"/>
    <col min="10756" max="10761" width="3.33203125" style="94" customWidth="1"/>
    <col min="10762" max="10763" width="9.4140625" style="94" customWidth="1"/>
    <col min="10764" max="10987" width="8.25" style="94"/>
    <col min="10988" max="10988" width="3.4140625" style="94" customWidth="1"/>
    <col min="10989" max="10989" width="0" style="94" hidden="1" customWidth="1"/>
    <col min="10990" max="11011" width="3.6640625" style="94" customWidth="1"/>
    <col min="11012" max="11017" width="3.33203125" style="94" customWidth="1"/>
    <col min="11018" max="11019" width="9.4140625" style="94" customWidth="1"/>
    <col min="11020" max="11243" width="8.25" style="94"/>
    <col min="11244" max="11244" width="3.4140625" style="94" customWidth="1"/>
    <col min="11245" max="11245" width="0" style="94" hidden="1" customWidth="1"/>
    <col min="11246" max="11267" width="3.6640625" style="94" customWidth="1"/>
    <col min="11268" max="11273" width="3.33203125" style="94" customWidth="1"/>
    <col min="11274" max="11275" width="9.4140625" style="94" customWidth="1"/>
    <col min="11276" max="11499" width="8.25" style="94"/>
    <col min="11500" max="11500" width="3.4140625" style="94" customWidth="1"/>
    <col min="11501" max="11501" width="0" style="94" hidden="1" customWidth="1"/>
    <col min="11502" max="11523" width="3.6640625" style="94" customWidth="1"/>
    <col min="11524" max="11529" width="3.33203125" style="94" customWidth="1"/>
    <col min="11530" max="11531" width="9.4140625" style="94" customWidth="1"/>
    <col min="11532" max="11755" width="8.25" style="94"/>
    <col min="11756" max="11756" width="3.4140625" style="94" customWidth="1"/>
    <col min="11757" max="11757" width="0" style="94" hidden="1" customWidth="1"/>
    <col min="11758" max="11779" width="3.6640625" style="94" customWidth="1"/>
    <col min="11780" max="11785" width="3.33203125" style="94" customWidth="1"/>
    <col min="11786" max="11787" width="9.4140625" style="94" customWidth="1"/>
    <col min="11788" max="12011" width="8.25" style="94"/>
    <col min="12012" max="12012" width="3.4140625" style="94" customWidth="1"/>
    <col min="12013" max="12013" width="0" style="94" hidden="1" customWidth="1"/>
    <col min="12014" max="12035" width="3.6640625" style="94" customWidth="1"/>
    <col min="12036" max="12041" width="3.33203125" style="94" customWidth="1"/>
    <col min="12042" max="12043" width="9.4140625" style="94" customWidth="1"/>
    <col min="12044" max="12267" width="8.25" style="94"/>
    <col min="12268" max="12268" width="3.4140625" style="94" customWidth="1"/>
    <col min="12269" max="12269" width="0" style="94" hidden="1" customWidth="1"/>
    <col min="12270" max="12291" width="3.6640625" style="94" customWidth="1"/>
    <col min="12292" max="12297" width="3.33203125" style="94" customWidth="1"/>
    <col min="12298" max="12299" width="9.4140625" style="94" customWidth="1"/>
    <col min="12300" max="12523" width="8.25" style="94"/>
    <col min="12524" max="12524" width="3.4140625" style="94" customWidth="1"/>
    <col min="12525" max="12525" width="0" style="94" hidden="1" customWidth="1"/>
    <col min="12526" max="12547" width="3.6640625" style="94" customWidth="1"/>
    <col min="12548" max="12553" width="3.33203125" style="94" customWidth="1"/>
    <col min="12554" max="12555" width="9.4140625" style="94" customWidth="1"/>
    <col min="12556" max="12779" width="8.25" style="94"/>
    <col min="12780" max="12780" width="3.4140625" style="94" customWidth="1"/>
    <col min="12781" max="12781" width="0" style="94" hidden="1" customWidth="1"/>
    <col min="12782" max="12803" width="3.6640625" style="94" customWidth="1"/>
    <col min="12804" max="12809" width="3.33203125" style="94" customWidth="1"/>
    <col min="12810" max="12811" width="9.4140625" style="94" customWidth="1"/>
    <col min="12812" max="13035" width="8.25" style="94"/>
    <col min="13036" max="13036" width="3.4140625" style="94" customWidth="1"/>
    <col min="13037" max="13037" width="0" style="94" hidden="1" customWidth="1"/>
    <col min="13038" max="13059" width="3.6640625" style="94" customWidth="1"/>
    <col min="13060" max="13065" width="3.33203125" style="94" customWidth="1"/>
    <col min="13066" max="13067" width="9.4140625" style="94" customWidth="1"/>
    <col min="13068" max="13291" width="8.25" style="94"/>
    <col min="13292" max="13292" width="3.4140625" style="94" customWidth="1"/>
    <col min="13293" max="13293" width="0" style="94" hidden="1" customWidth="1"/>
    <col min="13294" max="13315" width="3.6640625" style="94" customWidth="1"/>
    <col min="13316" max="13321" width="3.33203125" style="94" customWidth="1"/>
    <col min="13322" max="13323" width="9.4140625" style="94" customWidth="1"/>
    <col min="13324" max="13547" width="8.25" style="94"/>
    <col min="13548" max="13548" width="3.4140625" style="94" customWidth="1"/>
    <col min="13549" max="13549" width="0" style="94" hidden="1" customWidth="1"/>
    <col min="13550" max="13571" width="3.6640625" style="94" customWidth="1"/>
    <col min="13572" max="13577" width="3.33203125" style="94" customWidth="1"/>
    <col min="13578" max="13579" width="9.4140625" style="94" customWidth="1"/>
    <col min="13580" max="13803" width="8.25" style="94"/>
    <col min="13804" max="13804" width="3.4140625" style="94" customWidth="1"/>
    <col min="13805" max="13805" width="0" style="94" hidden="1" customWidth="1"/>
    <col min="13806" max="13827" width="3.6640625" style="94" customWidth="1"/>
    <col min="13828" max="13833" width="3.33203125" style="94" customWidth="1"/>
    <col min="13834" max="13835" width="9.4140625" style="94" customWidth="1"/>
    <col min="13836" max="14059" width="8.25" style="94"/>
    <col min="14060" max="14060" width="3.4140625" style="94" customWidth="1"/>
    <col min="14061" max="14061" width="0" style="94" hidden="1" customWidth="1"/>
    <col min="14062" max="14083" width="3.6640625" style="94" customWidth="1"/>
    <col min="14084" max="14089" width="3.33203125" style="94" customWidth="1"/>
    <col min="14090" max="14091" width="9.4140625" style="94" customWidth="1"/>
    <col min="14092" max="14315" width="8.25" style="94"/>
    <col min="14316" max="14316" width="3.4140625" style="94" customWidth="1"/>
    <col min="14317" max="14317" width="0" style="94" hidden="1" customWidth="1"/>
    <col min="14318" max="14339" width="3.6640625" style="94" customWidth="1"/>
    <col min="14340" max="14345" width="3.33203125" style="94" customWidth="1"/>
    <col min="14346" max="14347" width="9.4140625" style="94" customWidth="1"/>
    <col min="14348" max="14571" width="8.25" style="94"/>
    <col min="14572" max="14572" width="3.4140625" style="94" customWidth="1"/>
    <col min="14573" max="14573" width="0" style="94" hidden="1" customWidth="1"/>
    <col min="14574" max="14595" width="3.6640625" style="94" customWidth="1"/>
    <col min="14596" max="14601" width="3.33203125" style="94" customWidth="1"/>
    <col min="14602" max="14603" width="9.4140625" style="94" customWidth="1"/>
    <col min="14604" max="14827" width="8.25" style="94"/>
    <col min="14828" max="14828" width="3.4140625" style="94" customWidth="1"/>
    <col min="14829" max="14829" width="0" style="94" hidden="1" customWidth="1"/>
    <col min="14830" max="14851" width="3.6640625" style="94" customWidth="1"/>
    <col min="14852" max="14857" width="3.33203125" style="94" customWidth="1"/>
    <col min="14858" max="14859" width="9.4140625" style="94" customWidth="1"/>
    <col min="14860" max="15083" width="8.25" style="94"/>
    <col min="15084" max="15084" width="3.4140625" style="94" customWidth="1"/>
    <col min="15085" max="15085" width="0" style="94" hidden="1" customWidth="1"/>
    <col min="15086" max="15107" width="3.6640625" style="94" customWidth="1"/>
    <col min="15108" max="15113" width="3.33203125" style="94" customWidth="1"/>
    <col min="15114" max="15115" width="9.4140625" style="94" customWidth="1"/>
    <col min="15116" max="15339" width="8.25" style="94"/>
    <col min="15340" max="15340" width="3.4140625" style="94" customWidth="1"/>
    <col min="15341" max="15341" width="0" style="94" hidden="1" customWidth="1"/>
    <col min="15342" max="15363" width="3.6640625" style="94" customWidth="1"/>
    <col min="15364" max="15369" width="3.33203125" style="94" customWidth="1"/>
    <col min="15370" max="15371" width="9.4140625" style="94" customWidth="1"/>
    <col min="15372" max="15595" width="8.25" style="94"/>
    <col min="15596" max="15596" width="3.4140625" style="94" customWidth="1"/>
    <col min="15597" max="15597" width="0" style="94" hidden="1" customWidth="1"/>
    <col min="15598" max="15619" width="3.6640625" style="94" customWidth="1"/>
    <col min="15620" max="15625" width="3.33203125" style="94" customWidth="1"/>
    <col min="15626" max="15627" width="9.4140625" style="94" customWidth="1"/>
    <col min="15628" max="15851" width="8.25" style="94"/>
    <col min="15852" max="15852" width="3.4140625" style="94" customWidth="1"/>
    <col min="15853" max="15853" width="0" style="94" hidden="1" customWidth="1"/>
    <col min="15854" max="15875" width="3.6640625" style="94" customWidth="1"/>
    <col min="15876" max="15881" width="3.33203125" style="94" customWidth="1"/>
    <col min="15882" max="15883" width="9.4140625" style="94" customWidth="1"/>
    <col min="15884" max="16107" width="8.25" style="94"/>
    <col min="16108" max="16108" width="3.4140625" style="94" customWidth="1"/>
    <col min="16109" max="16109" width="0" style="94" hidden="1" customWidth="1"/>
    <col min="16110" max="16131" width="3.6640625" style="94" customWidth="1"/>
    <col min="16132" max="16137" width="3.33203125" style="94" customWidth="1"/>
    <col min="16138" max="16139" width="9.4140625" style="94" customWidth="1"/>
    <col min="16140" max="16384" width="8.25" style="94"/>
  </cols>
  <sheetData>
    <row r="1" spans="1:23" ht="28" hidden="1" x14ac:dyDescent="0.55000000000000004">
      <c r="C1" s="388" t="s">
        <v>64</v>
      </c>
      <c r="D1" s="388"/>
      <c r="E1" s="388"/>
      <c r="F1" s="95" t="s">
        <v>65</v>
      </c>
      <c r="M1" s="96"/>
      <c r="N1" s="96"/>
    </row>
    <row r="2" spans="1:23" ht="18" hidden="1" customHeight="1" x14ac:dyDescent="0.55000000000000004">
      <c r="A2" s="389" t="s">
        <v>0</v>
      </c>
      <c r="B2" s="390"/>
      <c r="C2" s="390"/>
      <c r="D2" s="390"/>
      <c r="E2" s="391"/>
      <c r="F2" s="395">
        <v>0</v>
      </c>
      <c r="G2" s="396"/>
      <c r="H2" s="396"/>
      <c r="I2" s="396" t="s">
        <v>46</v>
      </c>
      <c r="J2" s="396"/>
      <c r="K2" s="396"/>
      <c r="L2" s="416" t="s">
        <v>52</v>
      </c>
      <c r="M2" s="417"/>
      <c r="N2" s="418"/>
      <c r="O2" s="370" t="s">
        <v>1</v>
      </c>
      <c r="P2" s="371"/>
      <c r="Q2" s="372"/>
      <c r="R2" s="376" t="s">
        <v>2</v>
      </c>
      <c r="S2" s="372"/>
      <c r="T2" s="378" t="s">
        <v>3</v>
      </c>
      <c r="U2" s="379"/>
    </row>
    <row r="3" spans="1:23" ht="18" hidden="1" customHeight="1" x14ac:dyDescent="0.6">
      <c r="A3" s="392"/>
      <c r="B3" s="393"/>
      <c r="C3" s="393"/>
      <c r="D3" s="393"/>
      <c r="E3" s="394"/>
      <c r="F3" s="382">
        <v>0</v>
      </c>
      <c r="G3" s="383"/>
      <c r="H3" s="383"/>
      <c r="I3" s="383" t="s">
        <v>21</v>
      </c>
      <c r="J3" s="383"/>
      <c r="K3" s="383"/>
      <c r="L3" s="383" t="s">
        <v>20</v>
      </c>
      <c r="M3" s="383"/>
      <c r="N3" s="383"/>
      <c r="O3" s="373"/>
      <c r="P3" s="374"/>
      <c r="Q3" s="375"/>
      <c r="R3" s="377"/>
      <c r="S3" s="375"/>
      <c r="T3" s="380"/>
      <c r="U3" s="381"/>
    </row>
    <row r="4" spans="1:23" ht="23.5" hidden="1" customHeight="1" x14ac:dyDescent="0.55000000000000004">
      <c r="A4" s="362">
        <v>1</v>
      </c>
      <c r="B4" s="99">
        <v>7100</v>
      </c>
      <c r="C4" s="363">
        <v>0</v>
      </c>
      <c r="D4" s="363"/>
      <c r="E4" s="364"/>
      <c r="F4" s="365"/>
      <c r="G4" s="366"/>
      <c r="H4" s="367"/>
      <c r="I4" s="369">
        <v>1</v>
      </c>
      <c r="J4" s="100" t="s">
        <v>23</v>
      </c>
      <c r="K4" s="354">
        <v>3</v>
      </c>
      <c r="L4" s="369" t="s">
        <v>60</v>
      </c>
      <c r="M4" s="100" t="s">
        <v>60</v>
      </c>
      <c r="N4" s="354" t="s">
        <v>60</v>
      </c>
      <c r="O4" s="355">
        <v>0</v>
      </c>
      <c r="P4" s="356" t="s">
        <v>66</v>
      </c>
      <c r="Q4" s="357">
        <v>1</v>
      </c>
      <c r="R4" s="358">
        <v>1</v>
      </c>
      <c r="S4" s="359"/>
      <c r="T4" s="360"/>
      <c r="U4" s="361"/>
    </row>
    <row r="5" spans="1:23" ht="23.5" hidden="1" customHeight="1" x14ac:dyDescent="0.55000000000000004">
      <c r="A5" s="362"/>
      <c r="B5" s="99"/>
      <c r="C5" s="363"/>
      <c r="D5" s="363"/>
      <c r="E5" s="364"/>
      <c r="F5" s="368"/>
      <c r="G5" s="317"/>
      <c r="H5" s="318"/>
      <c r="I5" s="344"/>
      <c r="J5" s="101"/>
      <c r="K5" s="314"/>
      <c r="L5" s="344"/>
      <c r="M5" s="101"/>
      <c r="N5" s="314"/>
      <c r="O5" s="346"/>
      <c r="P5" s="347"/>
      <c r="Q5" s="348"/>
      <c r="R5" s="349"/>
      <c r="S5" s="350"/>
      <c r="T5" s="310"/>
      <c r="U5" s="311"/>
    </row>
    <row r="6" spans="1:23" s="118" customFormat="1" ht="23.5" hidden="1" customHeight="1" x14ac:dyDescent="0.55000000000000004">
      <c r="A6" s="102"/>
      <c r="B6" s="103"/>
      <c r="C6" s="104"/>
      <c r="D6" s="104"/>
      <c r="E6" s="105"/>
      <c r="F6" s="106"/>
      <c r="G6" s="107"/>
      <c r="H6" s="108"/>
      <c r="I6" s="109">
        <v>9</v>
      </c>
      <c r="J6" s="107"/>
      <c r="K6" s="110">
        <v>1</v>
      </c>
      <c r="L6" s="109">
        <v>9</v>
      </c>
      <c r="M6" s="107"/>
      <c r="N6" s="110">
        <v>0</v>
      </c>
      <c r="O6" s="111"/>
      <c r="P6" s="112"/>
      <c r="Q6" s="113"/>
      <c r="R6" s="114"/>
      <c r="S6" s="115"/>
      <c r="T6" s="116"/>
      <c r="U6" s="117"/>
    </row>
    <row r="7" spans="1:23" s="118" customFormat="1" ht="23.5" hidden="1" customHeight="1" x14ac:dyDescent="0.55000000000000004">
      <c r="A7" s="119"/>
      <c r="B7" s="120"/>
      <c r="C7" s="121"/>
      <c r="D7" s="121"/>
      <c r="E7" s="122"/>
      <c r="F7" s="106"/>
      <c r="G7" s="107"/>
      <c r="H7" s="108"/>
      <c r="I7" s="109">
        <v>116</v>
      </c>
      <c r="J7" s="107"/>
      <c r="K7" s="110">
        <v>69</v>
      </c>
      <c r="L7" s="109">
        <v>99</v>
      </c>
      <c r="M7" s="107"/>
      <c r="N7" s="110">
        <v>49</v>
      </c>
      <c r="O7" s="111"/>
      <c r="P7" s="112"/>
      <c r="Q7" s="113"/>
      <c r="R7" s="114"/>
      <c r="S7" s="115"/>
      <c r="T7" s="116"/>
      <c r="U7" s="117"/>
    </row>
    <row r="8" spans="1:23" ht="23.5" hidden="1" customHeight="1" x14ac:dyDescent="0.55000000000000004">
      <c r="A8" s="334">
        <v>2</v>
      </c>
      <c r="B8" s="123">
        <v>6100</v>
      </c>
      <c r="C8" s="336" t="s">
        <v>46</v>
      </c>
      <c r="D8" s="336"/>
      <c r="E8" s="337"/>
      <c r="F8" s="340">
        <v>3</v>
      </c>
      <c r="G8" s="124" t="s">
        <v>22</v>
      </c>
      <c r="H8" s="342">
        <v>1</v>
      </c>
      <c r="I8" s="316"/>
      <c r="J8" s="317"/>
      <c r="K8" s="318"/>
      <c r="L8" s="344" t="s">
        <v>60</v>
      </c>
      <c r="M8" s="125" t="s">
        <v>60</v>
      </c>
      <c r="N8" s="314" t="s">
        <v>60</v>
      </c>
      <c r="O8" s="322">
        <v>1</v>
      </c>
      <c r="P8" s="324" t="s">
        <v>66</v>
      </c>
      <c r="Q8" s="326">
        <v>0</v>
      </c>
      <c r="R8" s="328">
        <v>2</v>
      </c>
      <c r="S8" s="329"/>
      <c r="T8" s="310"/>
      <c r="U8" s="311"/>
    </row>
    <row r="9" spans="1:23" ht="23.5" hidden="1" customHeight="1" x14ac:dyDescent="0.55000000000000004">
      <c r="A9" s="351"/>
      <c r="B9" s="126"/>
      <c r="C9" s="352"/>
      <c r="D9" s="352"/>
      <c r="E9" s="353"/>
      <c r="F9" s="340"/>
      <c r="G9" s="127"/>
      <c r="H9" s="342"/>
      <c r="I9" s="316"/>
      <c r="J9" s="317"/>
      <c r="K9" s="318"/>
      <c r="L9" s="344"/>
      <c r="M9" s="101"/>
      <c r="N9" s="314"/>
      <c r="O9" s="346"/>
      <c r="P9" s="347"/>
      <c r="Q9" s="348"/>
      <c r="R9" s="349"/>
      <c r="S9" s="350"/>
      <c r="T9" s="310"/>
      <c r="U9" s="311"/>
    </row>
    <row r="10" spans="1:23" s="118" customFormat="1" ht="23.5" hidden="1" customHeight="1" x14ac:dyDescent="0.55000000000000004">
      <c r="A10" s="102"/>
      <c r="B10" s="103"/>
      <c r="C10" s="104"/>
      <c r="D10" s="104"/>
      <c r="E10" s="105"/>
      <c r="F10" s="106">
        <v>1</v>
      </c>
      <c r="G10" s="107"/>
      <c r="H10" s="108">
        <v>9</v>
      </c>
      <c r="I10" s="128"/>
      <c r="J10" s="129"/>
      <c r="K10" s="130"/>
      <c r="L10" s="109">
        <v>11</v>
      </c>
      <c r="M10" s="107"/>
      <c r="N10" s="110">
        <v>3</v>
      </c>
      <c r="O10" s="111"/>
      <c r="P10" s="112"/>
      <c r="Q10" s="113"/>
      <c r="R10" s="114"/>
      <c r="S10" s="115"/>
      <c r="T10" s="116"/>
      <c r="U10" s="117"/>
    </row>
    <row r="11" spans="1:23" s="118" customFormat="1" ht="23.5" hidden="1" customHeight="1" x14ac:dyDescent="0.55000000000000004">
      <c r="A11" s="119"/>
      <c r="B11" s="120"/>
      <c r="C11" s="121"/>
      <c r="D11" s="121"/>
      <c r="E11" s="122"/>
      <c r="F11" s="106">
        <v>69</v>
      </c>
      <c r="G11" s="107"/>
      <c r="H11" s="108">
        <v>116</v>
      </c>
      <c r="I11" s="128"/>
      <c r="J11" s="129"/>
      <c r="K11" s="130"/>
      <c r="L11" s="109">
        <v>145</v>
      </c>
      <c r="M11" s="107"/>
      <c r="N11" s="110">
        <v>89</v>
      </c>
      <c r="O11" s="111"/>
      <c r="P11" s="112"/>
      <c r="Q11" s="113"/>
      <c r="R11" s="114"/>
      <c r="S11" s="115"/>
      <c r="T11" s="116"/>
      <c r="U11" s="117"/>
    </row>
    <row r="12" spans="1:23" ht="23.5" hidden="1" customHeight="1" x14ac:dyDescent="0.55000000000000004">
      <c r="A12" s="334">
        <v>3</v>
      </c>
      <c r="B12" s="123">
        <v>1100</v>
      </c>
      <c r="C12" s="412" t="s">
        <v>52</v>
      </c>
      <c r="D12" s="412"/>
      <c r="E12" s="413"/>
      <c r="F12" s="340" t="s">
        <v>60</v>
      </c>
      <c r="G12" s="124" t="s">
        <v>60</v>
      </c>
      <c r="H12" s="342" t="s">
        <v>60</v>
      </c>
      <c r="I12" s="344" t="s">
        <v>60</v>
      </c>
      <c r="J12" s="125" t="s">
        <v>60</v>
      </c>
      <c r="K12" s="314" t="s">
        <v>60</v>
      </c>
      <c r="L12" s="316"/>
      <c r="M12" s="317"/>
      <c r="N12" s="318"/>
      <c r="O12" s="322" t="s">
        <v>60</v>
      </c>
      <c r="P12" s="324" t="s">
        <v>66</v>
      </c>
      <c r="Q12" s="326" t="s">
        <v>60</v>
      </c>
      <c r="R12" s="328" t="s">
        <v>60</v>
      </c>
      <c r="S12" s="329"/>
      <c r="T12" s="310"/>
      <c r="U12" s="311"/>
    </row>
    <row r="13" spans="1:23" ht="23.5" hidden="1" customHeight="1" x14ac:dyDescent="0.6">
      <c r="A13" s="335"/>
      <c r="B13" s="131"/>
      <c r="C13" s="414"/>
      <c r="D13" s="414"/>
      <c r="E13" s="415"/>
      <c r="F13" s="341"/>
      <c r="G13" s="132"/>
      <c r="H13" s="343"/>
      <c r="I13" s="345"/>
      <c r="J13" s="133"/>
      <c r="K13" s="315"/>
      <c r="L13" s="319"/>
      <c r="M13" s="320"/>
      <c r="N13" s="321"/>
      <c r="O13" s="323"/>
      <c r="P13" s="325"/>
      <c r="Q13" s="327"/>
      <c r="R13" s="330"/>
      <c r="S13" s="331"/>
      <c r="T13" s="312"/>
      <c r="U13" s="313"/>
    </row>
    <row r="14" spans="1:23" s="118" customFormat="1" ht="23.5" hidden="1" customHeight="1" x14ac:dyDescent="0.55000000000000004">
      <c r="A14" s="134"/>
      <c r="B14" s="135"/>
      <c r="C14" s="136"/>
      <c r="D14" s="136"/>
      <c r="E14" s="137"/>
      <c r="F14" s="138">
        <v>0</v>
      </c>
      <c r="G14" s="139"/>
      <c r="H14" s="140">
        <v>9</v>
      </c>
      <c r="I14" s="141">
        <v>3</v>
      </c>
      <c r="J14" s="142"/>
      <c r="K14" s="143">
        <v>11</v>
      </c>
      <c r="L14" s="144"/>
      <c r="M14" s="139"/>
      <c r="N14" s="145"/>
      <c r="O14" s="144">
        <v>6</v>
      </c>
      <c r="P14" s="139"/>
      <c r="Q14" s="140">
        <v>9</v>
      </c>
      <c r="R14" s="111"/>
      <c r="S14" s="112"/>
      <c r="T14" s="113"/>
      <c r="U14" s="114"/>
      <c r="V14" s="115"/>
      <c r="W14" s="116"/>
    </row>
    <row r="15" spans="1:23" s="118" customFormat="1" ht="23.5" hidden="1" customHeight="1" x14ac:dyDescent="0.55000000000000004">
      <c r="A15" s="119"/>
      <c r="B15" s="120"/>
      <c r="C15" s="146"/>
      <c r="D15" s="146"/>
      <c r="E15" s="147"/>
      <c r="F15" s="106">
        <v>49</v>
      </c>
      <c r="G15" s="107"/>
      <c r="H15" s="108">
        <v>99</v>
      </c>
      <c r="I15" s="128">
        <v>89</v>
      </c>
      <c r="J15" s="129"/>
      <c r="K15" s="130">
        <v>145</v>
      </c>
      <c r="L15" s="109"/>
      <c r="M15" s="107"/>
      <c r="N15" s="110"/>
      <c r="O15" s="109">
        <v>134</v>
      </c>
      <c r="P15" s="107"/>
      <c r="Q15" s="108">
        <v>135</v>
      </c>
      <c r="R15" s="111"/>
      <c r="S15" s="112"/>
      <c r="T15" s="113"/>
      <c r="U15" s="114"/>
      <c r="V15" s="115"/>
      <c r="W15" s="116"/>
    </row>
    <row r="16" spans="1:23" ht="32.25" hidden="1" customHeight="1" x14ac:dyDescent="0.55000000000000004">
      <c r="C16" s="148"/>
      <c r="D16" s="148"/>
      <c r="E16" s="148"/>
      <c r="F16" s="95"/>
      <c r="M16" s="96"/>
      <c r="N16" s="96"/>
    </row>
    <row r="17" spans="1:21" ht="28.5" thickBot="1" x14ac:dyDescent="0.6">
      <c r="C17" s="388" t="s">
        <v>64</v>
      </c>
      <c r="D17" s="388"/>
      <c r="E17" s="388"/>
      <c r="F17" s="95" t="s">
        <v>65</v>
      </c>
      <c r="M17" s="96"/>
      <c r="N17" s="96"/>
    </row>
    <row r="18" spans="1:21" ht="18" customHeight="1" x14ac:dyDescent="0.55000000000000004">
      <c r="A18" s="389" t="s">
        <v>0</v>
      </c>
      <c r="B18" s="390"/>
      <c r="C18" s="390"/>
      <c r="D18" s="390"/>
      <c r="E18" s="391"/>
      <c r="F18" s="395" t="s">
        <v>46</v>
      </c>
      <c r="G18" s="396"/>
      <c r="H18" s="396"/>
      <c r="I18" s="396" t="s">
        <v>52</v>
      </c>
      <c r="J18" s="396"/>
      <c r="K18" s="396"/>
      <c r="L18" s="396" t="s">
        <v>28</v>
      </c>
      <c r="M18" s="396"/>
      <c r="N18" s="396"/>
      <c r="O18" s="370" t="s">
        <v>1</v>
      </c>
      <c r="P18" s="371"/>
      <c r="Q18" s="372"/>
      <c r="R18" s="376" t="s">
        <v>2</v>
      </c>
      <c r="S18" s="372"/>
      <c r="T18" s="378" t="s">
        <v>3</v>
      </c>
      <c r="U18" s="379"/>
    </row>
    <row r="19" spans="1:21" ht="18" customHeight="1" thickBot="1" x14ac:dyDescent="0.6">
      <c r="A19" s="392"/>
      <c r="B19" s="393"/>
      <c r="C19" s="393"/>
      <c r="D19" s="393"/>
      <c r="E19" s="394"/>
      <c r="F19" s="382" t="s">
        <v>21</v>
      </c>
      <c r="G19" s="383"/>
      <c r="H19" s="384"/>
      <c r="I19" s="383" t="s">
        <v>20</v>
      </c>
      <c r="J19" s="383"/>
      <c r="K19" s="384"/>
      <c r="L19" s="383" t="s">
        <v>18</v>
      </c>
      <c r="M19" s="383"/>
      <c r="N19" s="411"/>
      <c r="O19" s="373"/>
      <c r="P19" s="374"/>
      <c r="Q19" s="375"/>
      <c r="R19" s="377"/>
      <c r="S19" s="375"/>
      <c r="T19" s="380"/>
      <c r="U19" s="381"/>
    </row>
    <row r="20" spans="1:21" ht="23.5" customHeight="1" x14ac:dyDescent="0.55000000000000004">
      <c r="A20" s="362">
        <v>1</v>
      </c>
      <c r="B20" s="99">
        <v>6100</v>
      </c>
      <c r="C20" s="363" t="s">
        <v>46</v>
      </c>
      <c r="D20" s="363"/>
      <c r="E20" s="364"/>
      <c r="F20" s="365"/>
      <c r="G20" s="366"/>
      <c r="H20" s="367"/>
      <c r="I20" s="369">
        <f>[1]順位決定戦!AP64</f>
        <v>2</v>
      </c>
      <c r="J20" s="100" t="str">
        <f>IF(I20="","",IF(I20=3,"○","×"))</f>
        <v>×</v>
      </c>
      <c r="K20" s="354">
        <f>[1]順位決定戦!AU64</f>
        <v>3</v>
      </c>
      <c r="L20" s="369">
        <f>[1]順位決定戦!X64</f>
        <v>3</v>
      </c>
      <c r="M20" s="100" t="str">
        <f>IF(L20="","",IF(L20=3,"○","×"))</f>
        <v>○</v>
      </c>
      <c r="N20" s="354">
        <f>[1]順位決定戦!AC64</f>
        <v>0</v>
      </c>
      <c r="O20" s="355">
        <f>IF(COUNTIF($G20:$N20,"○")=0,(IF(COUNTIF($G20:$N20,"×")=0,"",COUNTIF($G20:$N20,"○"))),COUNTIF($G20:$N20,"○"))</f>
        <v>1</v>
      </c>
      <c r="P20" s="356" t="s">
        <v>66</v>
      </c>
      <c r="Q20" s="357">
        <f>IF(COUNTIF($G20:$N20,"×")=0,(IF(COUNTIF($G20:$N20,"○")=0,"",COUNTIF($G20:$N20,"×"))),COUNTIF($G20:$N20,"×"))</f>
        <v>1</v>
      </c>
      <c r="R20" s="358">
        <f>IF(O20="","",O20*2+Q20*1)</f>
        <v>3</v>
      </c>
      <c r="S20" s="359"/>
      <c r="T20" s="360">
        <v>2</v>
      </c>
      <c r="U20" s="361"/>
    </row>
    <row r="21" spans="1:21" ht="23.5" customHeight="1" x14ac:dyDescent="0.55000000000000004">
      <c r="A21" s="362"/>
      <c r="B21" s="126"/>
      <c r="C21" s="352"/>
      <c r="D21" s="352"/>
      <c r="E21" s="353"/>
      <c r="F21" s="368"/>
      <c r="G21" s="317"/>
      <c r="H21" s="318"/>
      <c r="I21" s="344"/>
      <c r="J21" s="101"/>
      <c r="K21" s="314"/>
      <c r="L21" s="344"/>
      <c r="M21" s="101"/>
      <c r="N21" s="314"/>
      <c r="O21" s="346"/>
      <c r="P21" s="347"/>
      <c r="Q21" s="348"/>
      <c r="R21" s="349"/>
      <c r="S21" s="350"/>
      <c r="T21" s="310"/>
      <c r="U21" s="311"/>
    </row>
    <row r="22" spans="1:21" s="118" customFormat="1" ht="23.5" hidden="1" customHeight="1" x14ac:dyDescent="0.55000000000000004">
      <c r="A22" s="102"/>
      <c r="B22" s="103"/>
      <c r="C22" s="104"/>
      <c r="D22" s="104"/>
      <c r="E22" s="105"/>
      <c r="F22" s="106"/>
      <c r="G22" s="107"/>
      <c r="H22" s="108"/>
      <c r="I22" s="109">
        <f>[1]第５試合!$F$6</f>
        <v>9</v>
      </c>
      <c r="J22" s="107"/>
      <c r="K22" s="110">
        <f>[1]第５試合!$L$6</f>
        <v>1</v>
      </c>
      <c r="L22" s="109">
        <f>[1]第４試合!$F$6</f>
        <v>9</v>
      </c>
      <c r="M22" s="107"/>
      <c r="N22" s="110">
        <f>[1]第４試合!$L$6</f>
        <v>0</v>
      </c>
      <c r="O22" s="111"/>
      <c r="P22" s="112"/>
      <c r="Q22" s="113"/>
      <c r="R22" s="114"/>
      <c r="S22" s="115"/>
      <c r="T22" s="116"/>
      <c r="U22" s="117"/>
    </row>
    <row r="23" spans="1:21" s="118" customFormat="1" ht="23.5" hidden="1" customHeight="1" x14ac:dyDescent="0.55000000000000004">
      <c r="A23" s="119"/>
      <c r="B23" s="120"/>
      <c r="C23" s="121"/>
      <c r="D23" s="121"/>
      <c r="E23" s="122"/>
      <c r="F23" s="106"/>
      <c r="G23" s="107"/>
      <c r="H23" s="108"/>
      <c r="I23" s="109">
        <f>[1]第５試合!$H$6</f>
        <v>116</v>
      </c>
      <c r="J23" s="107"/>
      <c r="K23" s="110">
        <f>[1]第５試合!$J$6</f>
        <v>69</v>
      </c>
      <c r="L23" s="109">
        <f>[1]第４試合!$H$6</f>
        <v>99</v>
      </c>
      <c r="M23" s="107"/>
      <c r="N23" s="110">
        <f>[1]第４試合!$J$6</f>
        <v>49</v>
      </c>
      <c r="O23" s="111"/>
      <c r="P23" s="112"/>
      <c r="Q23" s="113"/>
      <c r="R23" s="114"/>
      <c r="S23" s="115"/>
      <c r="T23" s="116"/>
      <c r="U23" s="117"/>
    </row>
    <row r="24" spans="1:21" ht="23.5" customHeight="1" x14ac:dyDescent="0.55000000000000004">
      <c r="A24" s="334">
        <v>2</v>
      </c>
      <c r="B24" s="99">
        <v>1100</v>
      </c>
      <c r="C24" s="363" t="s">
        <v>52</v>
      </c>
      <c r="D24" s="363"/>
      <c r="E24" s="364"/>
      <c r="F24" s="340">
        <f>$K20</f>
        <v>3</v>
      </c>
      <c r="G24" s="124" t="str">
        <f>IF(F24="","",IF(F24=3,"○","×"))</f>
        <v>○</v>
      </c>
      <c r="H24" s="342">
        <f>$I20</f>
        <v>2</v>
      </c>
      <c r="I24" s="316"/>
      <c r="J24" s="317"/>
      <c r="K24" s="318"/>
      <c r="L24" s="344">
        <f>[1]順位決定戦!F64</f>
        <v>3</v>
      </c>
      <c r="M24" s="125" t="str">
        <f>IF(L24="","",IF(L24=3,"○","×"))</f>
        <v>○</v>
      </c>
      <c r="N24" s="314">
        <f>[1]順位決定戦!K64</f>
        <v>2</v>
      </c>
      <c r="O24" s="322">
        <f>IF(COUNTIF($G24:$N24,"○")=0,(IF(COUNTIF($G24:$N24,"×")=0,"",COUNTIF($G24:$N24,"○"))),COUNTIF($G24:$N24,"○"))</f>
        <v>2</v>
      </c>
      <c r="P24" s="324" t="s">
        <v>66</v>
      </c>
      <c r="Q24" s="326">
        <f>IF(COUNTIF($G24:$N24,"×")=0,(IF(COUNTIF($G24:$N24,"○")=0,"",COUNTIF($G24:$N24,"×"))),COUNTIF($G24:$N24,"×"))</f>
        <v>0</v>
      </c>
      <c r="R24" s="328">
        <f>IF(O24="","",O24*2+Q24*1)</f>
        <v>4</v>
      </c>
      <c r="S24" s="329"/>
      <c r="T24" s="310">
        <v>1</v>
      </c>
      <c r="U24" s="311"/>
    </row>
    <row r="25" spans="1:21" ht="23.5" customHeight="1" x14ac:dyDescent="0.55000000000000004">
      <c r="A25" s="351"/>
      <c r="B25" s="99"/>
      <c r="C25" s="363"/>
      <c r="D25" s="363"/>
      <c r="E25" s="364"/>
      <c r="F25" s="340"/>
      <c r="G25" s="127"/>
      <c r="H25" s="342"/>
      <c r="I25" s="316"/>
      <c r="J25" s="317"/>
      <c r="K25" s="318"/>
      <c r="L25" s="344"/>
      <c r="M25" s="101"/>
      <c r="N25" s="314"/>
      <c r="O25" s="346"/>
      <c r="P25" s="347"/>
      <c r="Q25" s="348"/>
      <c r="R25" s="349"/>
      <c r="S25" s="350"/>
      <c r="T25" s="310"/>
      <c r="U25" s="311"/>
    </row>
    <row r="26" spans="1:21" s="118" customFormat="1" ht="23.5" hidden="1" customHeight="1" x14ac:dyDescent="0.55000000000000004">
      <c r="A26" s="102"/>
      <c r="B26" s="103"/>
      <c r="C26" s="104"/>
      <c r="D26" s="104"/>
      <c r="E26" s="105"/>
      <c r="F26" s="106">
        <f>$K22</f>
        <v>1</v>
      </c>
      <c r="G26" s="107"/>
      <c r="H26" s="108">
        <f>$I22</f>
        <v>9</v>
      </c>
      <c r="I26" s="128"/>
      <c r="J26" s="129"/>
      <c r="K26" s="130"/>
      <c r="L26" s="109">
        <f>[1]第３試合!$F$36</f>
        <v>11</v>
      </c>
      <c r="M26" s="107"/>
      <c r="N26" s="110">
        <f>[1]第３試合!$L$36</f>
        <v>3</v>
      </c>
      <c r="O26" s="111"/>
      <c r="P26" s="112"/>
      <c r="Q26" s="113"/>
      <c r="R26" s="114"/>
      <c r="S26" s="115"/>
      <c r="T26" s="116"/>
      <c r="U26" s="117"/>
    </row>
    <row r="27" spans="1:21" s="118" customFormat="1" ht="23.5" hidden="1" customHeight="1" x14ac:dyDescent="0.55000000000000004">
      <c r="A27" s="119"/>
      <c r="B27" s="120"/>
      <c r="C27" s="121"/>
      <c r="D27" s="121"/>
      <c r="E27" s="122"/>
      <c r="F27" s="106">
        <f>$K23</f>
        <v>69</v>
      </c>
      <c r="G27" s="107"/>
      <c r="H27" s="108">
        <f>$I23</f>
        <v>116</v>
      </c>
      <c r="I27" s="128"/>
      <c r="J27" s="129"/>
      <c r="K27" s="130"/>
      <c r="L27" s="109">
        <f>[1]第３試合!$H$36</f>
        <v>145</v>
      </c>
      <c r="M27" s="107"/>
      <c r="N27" s="110">
        <f>[1]第３試合!$J$36</f>
        <v>89</v>
      </c>
      <c r="O27" s="111"/>
      <c r="P27" s="112"/>
      <c r="Q27" s="113"/>
      <c r="R27" s="114"/>
      <c r="S27" s="115"/>
      <c r="T27" s="116"/>
      <c r="U27" s="117"/>
    </row>
    <row r="28" spans="1:21" ht="23.5" customHeight="1" x14ac:dyDescent="0.55000000000000004">
      <c r="A28" s="334">
        <v>3</v>
      </c>
      <c r="B28" s="123">
        <v>2100</v>
      </c>
      <c r="C28" s="336" t="s">
        <v>28</v>
      </c>
      <c r="D28" s="336"/>
      <c r="E28" s="337"/>
      <c r="F28" s="340">
        <f>$N20</f>
        <v>0</v>
      </c>
      <c r="G28" s="124" t="str">
        <f>IF(F28="","",IF(F28=3,"○","×"))</f>
        <v>×</v>
      </c>
      <c r="H28" s="342">
        <f>$L20</f>
        <v>3</v>
      </c>
      <c r="I28" s="344">
        <f>$N24</f>
        <v>2</v>
      </c>
      <c r="J28" s="125" t="str">
        <f>IF(I28="","",IF(I28=3,"○","×"))</f>
        <v>×</v>
      </c>
      <c r="K28" s="314">
        <f>$L24</f>
        <v>3</v>
      </c>
      <c r="L28" s="316"/>
      <c r="M28" s="317"/>
      <c r="N28" s="318"/>
      <c r="O28" s="322">
        <f>IF(COUNTIF($G28:$N28,"○")=0,(IF(COUNTIF($G28:$N28,"×")=0,"",COUNTIF($G28:$N28,"○"))),COUNTIF($G28:$N28,"○"))</f>
        <v>0</v>
      </c>
      <c r="P28" s="324" t="s">
        <v>66</v>
      </c>
      <c r="Q28" s="326">
        <f>IF(COUNTIF($G28:$N28,"×")=0,(IF(COUNTIF($G28:$N28,"○")=0,"",COUNTIF($G28:$N28,"×"))),COUNTIF($G28:$N28,"×"))</f>
        <v>2</v>
      </c>
      <c r="R28" s="328">
        <f>IF(O28="","",O28*2+Q28*1)</f>
        <v>2</v>
      </c>
      <c r="S28" s="329"/>
      <c r="T28" s="310">
        <v>3</v>
      </c>
      <c r="U28" s="311"/>
    </row>
    <row r="29" spans="1:21" ht="23.5" customHeight="1" thickBot="1" x14ac:dyDescent="0.6">
      <c r="A29" s="335"/>
      <c r="B29" s="131"/>
      <c r="C29" s="338"/>
      <c r="D29" s="338"/>
      <c r="E29" s="339"/>
      <c r="F29" s="341"/>
      <c r="G29" s="132"/>
      <c r="H29" s="343"/>
      <c r="I29" s="345"/>
      <c r="J29" s="133"/>
      <c r="K29" s="315"/>
      <c r="L29" s="319"/>
      <c r="M29" s="320"/>
      <c r="N29" s="321"/>
      <c r="O29" s="323"/>
      <c r="P29" s="325"/>
      <c r="Q29" s="327"/>
      <c r="R29" s="330"/>
      <c r="S29" s="331"/>
      <c r="T29" s="312"/>
      <c r="U29" s="313"/>
    </row>
    <row r="30" spans="1:21" s="118" customFormat="1" ht="23.5" hidden="1" customHeight="1" x14ac:dyDescent="0.55000000000000004">
      <c r="A30" s="134"/>
      <c r="B30" s="112"/>
      <c r="C30" s="149"/>
      <c r="D30" s="149"/>
      <c r="E30" s="150"/>
      <c r="F30" s="138">
        <v>0</v>
      </c>
      <c r="G30" s="139"/>
      <c r="H30" s="140">
        <v>9</v>
      </c>
      <c r="I30" s="141">
        <v>3</v>
      </c>
      <c r="J30" s="142"/>
      <c r="K30" s="143">
        <v>11</v>
      </c>
      <c r="L30" s="144"/>
      <c r="M30" s="139"/>
      <c r="N30" s="145"/>
      <c r="O30" s="111"/>
      <c r="P30" s="112"/>
      <c r="Q30" s="113"/>
      <c r="R30" s="114"/>
      <c r="S30" s="115"/>
      <c r="T30" s="151"/>
      <c r="U30" s="152"/>
    </row>
    <row r="31" spans="1:21" s="118" customFormat="1" ht="23.5" hidden="1" customHeight="1" x14ac:dyDescent="0.55000000000000004">
      <c r="A31" s="119"/>
      <c r="B31" s="153"/>
      <c r="C31" s="121"/>
      <c r="D31" s="121"/>
      <c r="E31" s="122"/>
      <c r="F31" s="106">
        <v>49</v>
      </c>
      <c r="G31" s="107"/>
      <c r="H31" s="108">
        <v>99</v>
      </c>
      <c r="I31" s="128">
        <v>89</v>
      </c>
      <c r="J31" s="129"/>
      <c r="K31" s="130">
        <v>145</v>
      </c>
      <c r="L31" s="109"/>
      <c r="M31" s="107"/>
      <c r="N31" s="110"/>
      <c r="O31" s="111"/>
      <c r="P31" s="112"/>
      <c r="Q31" s="113"/>
      <c r="R31" s="114"/>
      <c r="S31" s="115"/>
      <c r="T31" s="116"/>
      <c r="U31" s="117"/>
    </row>
    <row r="32" spans="1:21" ht="33.75" customHeight="1" x14ac:dyDescent="0.55000000000000004">
      <c r="A32" s="154"/>
      <c r="B32" s="155"/>
      <c r="C32" s="156"/>
      <c r="D32" s="156"/>
      <c r="E32" s="156"/>
      <c r="F32" s="157"/>
      <c r="G32" s="158"/>
      <c r="H32" s="157"/>
      <c r="I32" s="159"/>
      <c r="J32" s="160"/>
      <c r="K32" s="159"/>
      <c r="L32" s="159"/>
      <c r="M32" s="160"/>
      <c r="N32" s="159"/>
      <c r="O32" s="159"/>
      <c r="P32" s="159"/>
      <c r="Q32" s="159"/>
      <c r="R32" s="160"/>
      <c r="S32" s="160"/>
      <c r="T32" s="159"/>
      <c r="U32" s="159"/>
    </row>
    <row r="33" spans="1:23" ht="28.5" thickBot="1" x14ac:dyDescent="0.6">
      <c r="C33" s="388" t="s">
        <v>64</v>
      </c>
      <c r="D33" s="388"/>
      <c r="E33" s="388"/>
      <c r="F33" s="95" t="s">
        <v>67</v>
      </c>
      <c r="M33" s="96"/>
      <c r="N33" s="96"/>
    </row>
    <row r="34" spans="1:23" ht="18" customHeight="1" x14ac:dyDescent="0.55000000000000004">
      <c r="A34" s="389" t="s">
        <v>0</v>
      </c>
      <c r="B34" s="390"/>
      <c r="C34" s="390"/>
      <c r="D34" s="390"/>
      <c r="E34" s="391"/>
      <c r="F34" s="395" t="s">
        <v>49</v>
      </c>
      <c r="G34" s="396"/>
      <c r="H34" s="396"/>
      <c r="I34" s="396" t="s">
        <v>53</v>
      </c>
      <c r="J34" s="396"/>
      <c r="K34" s="396"/>
      <c r="L34" s="396" t="s">
        <v>26</v>
      </c>
      <c r="M34" s="396"/>
      <c r="N34" s="396"/>
      <c r="O34" s="370" t="s">
        <v>1</v>
      </c>
      <c r="P34" s="371"/>
      <c r="Q34" s="372"/>
      <c r="R34" s="376" t="s">
        <v>2</v>
      </c>
      <c r="S34" s="372"/>
      <c r="T34" s="378" t="s">
        <v>3</v>
      </c>
      <c r="U34" s="379"/>
    </row>
    <row r="35" spans="1:23" ht="18" customHeight="1" thickBot="1" x14ac:dyDescent="0.6">
      <c r="A35" s="392"/>
      <c r="B35" s="393"/>
      <c r="C35" s="393"/>
      <c r="D35" s="393"/>
      <c r="E35" s="394"/>
      <c r="F35" s="382" t="s">
        <v>20</v>
      </c>
      <c r="G35" s="383"/>
      <c r="H35" s="384"/>
      <c r="I35" s="383" t="s">
        <v>19</v>
      </c>
      <c r="J35" s="383"/>
      <c r="K35" s="384"/>
      <c r="L35" s="383" t="s">
        <v>19</v>
      </c>
      <c r="M35" s="383"/>
      <c r="N35" s="411"/>
      <c r="O35" s="373"/>
      <c r="P35" s="374"/>
      <c r="Q35" s="375"/>
      <c r="R35" s="377"/>
      <c r="S35" s="375"/>
      <c r="T35" s="380"/>
      <c r="U35" s="381"/>
    </row>
    <row r="36" spans="1:23" ht="23.5" customHeight="1" x14ac:dyDescent="0.55000000000000004">
      <c r="A36" s="362">
        <v>1</v>
      </c>
      <c r="B36" s="99">
        <v>1200</v>
      </c>
      <c r="C36" s="363" t="s">
        <v>49</v>
      </c>
      <c r="D36" s="363"/>
      <c r="E36" s="364"/>
      <c r="F36" s="365"/>
      <c r="G36" s="366"/>
      <c r="H36" s="367"/>
      <c r="I36" s="369">
        <f>[1]順位決定戦!AP94</f>
        <v>1</v>
      </c>
      <c r="J36" s="100" t="str">
        <f>IF(I36="","",IF(I36=3,"○","×"))</f>
        <v>×</v>
      </c>
      <c r="K36" s="354">
        <f>[1]順位決定戦!AU94</f>
        <v>3</v>
      </c>
      <c r="L36" s="369">
        <f>[1]順位決定戦!X94</f>
        <v>1</v>
      </c>
      <c r="M36" s="100" t="str">
        <f>IF(L36="","",IF(L36=3,"○","×"))</f>
        <v>×</v>
      </c>
      <c r="N36" s="354">
        <f>[1]順位決定戦!AC94</f>
        <v>3</v>
      </c>
      <c r="O36" s="355">
        <f>IF(COUNTIF($G36:$N36,"○")=0,(IF(COUNTIF($G36:$N36,"×")=0,"",COUNTIF($G36:$N36,"○"))),COUNTIF($G36:$N36,"○"))</f>
        <v>0</v>
      </c>
      <c r="P36" s="356" t="s">
        <v>68</v>
      </c>
      <c r="Q36" s="357">
        <f>IF(COUNTIF($G36:$N36,"×")=0,(IF(COUNTIF($G36:$N36,"○")=0,"",COUNTIF($G36:$N36,"×"))),COUNTIF($G36:$N36,"×"))</f>
        <v>2</v>
      </c>
      <c r="R36" s="358">
        <f>IF(O36="","",O36*2+Q36*1)</f>
        <v>2</v>
      </c>
      <c r="S36" s="359"/>
      <c r="T36" s="360">
        <v>6</v>
      </c>
      <c r="U36" s="361"/>
    </row>
    <row r="37" spans="1:23" ht="23.5" customHeight="1" x14ac:dyDescent="0.55000000000000004">
      <c r="A37" s="362"/>
      <c r="B37" s="126"/>
      <c r="C37" s="352"/>
      <c r="D37" s="352"/>
      <c r="E37" s="353"/>
      <c r="F37" s="368"/>
      <c r="G37" s="317"/>
      <c r="H37" s="318"/>
      <c r="I37" s="344"/>
      <c r="J37" s="101"/>
      <c r="K37" s="314"/>
      <c r="L37" s="344"/>
      <c r="M37" s="101"/>
      <c r="N37" s="314"/>
      <c r="O37" s="346"/>
      <c r="P37" s="347"/>
      <c r="Q37" s="348"/>
      <c r="R37" s="349"/>
      <c r="S37" s="350"/>
      <c r="T37" s="310"/>
      <c r="U37" s="311"/>
    </row>
    <row r="38" spans="1:23" s="118" customFormat="1" ht="23.5" hidden="1" customHeight="1" x14ac:dyDescent="0.55000000000000004">
      <c r="A38" s="102"/>
      <c r="B38" s="103"/>
      <c r="C38" s="104"/>
      <c r="D38" s="104"/>
      <c r="E38" s="105"/>
      <c r="F38" s="106"/>
      <c r="G38" s="107"/>
      <c r="H38" s="108"/>
      <c r="I38" s="109">
        <f>[1]第５試合!$F$6</f>
        <v>9</v>
      </c>
      <c r="J38" s="107"/>
      <c r="K38" s="110">
        <f>[1]第５試合!$L$6</f>
        <v>1</v>
      </c>
      <c r="L38" s="109">
        <f>[1]第４試合!$F$6</f>
        <v>9</v>
      </c>
      <c r="M38" s="107"/>
      <c r="N38" s="110">
        <f>[1]第４試合!$L$6</f>
        <v>0</v>
      </c>
      <c r="O38" s="111"/>
      <c r="P38" s="112"/>
      <c r="Q38" s="113"/>
      <c r="R38" s="114"/>
      <c r="S38" s="115"/>
      <c r="T38" s="116"/>
      <c r="U38" s="117"/>
    </row>
    <row r="39" spans="1:23" s="118" customFormat="1" ht="23.5" hidden="1" customHeight="1" x14ac:dyDescent="0.55000000000000004">
      <c r="A39" s="119"/>
      <c r="B39" s="120"/>
      <c r="C39" s="121"/>
      <c r="D39" s="121"/>
      <c r="E39" s="122"/>
      <c r="F39" s="106"/>
      <c r="G39" s="107"/>
      <c r="H39" s="108"/>
      <c r="I39" s="109">
        <f>[1]第５試合!$H$6</f>
        <v>116</v>
      </c>
      <c r="J39" s="107"/>
      <c r="K39" s="110">
        <f>[1]第５試合!$J$6</f>
        <v>69</v>
      </c>
      <c r="L39" s="109">
        <f>[1]第４試合!$H$6</f>
        <v>99</v>
      </c>
      <c r="M39" s="107"/>
      <c r="N39" s="110">
        <f>[1]第４試合!$J$6</f>
        <v>49</v>
      </c>
      <c r="O39" s="111"/>
      <c r="P39" s="112"/>
      <c r="Q39" s="113"/>
      <c r="R39" s="114"/>
      <c r="S39" s="115"/>
      <c r="T39" s="116"/>
      <c r="U39" s="117"/>
    </row>
    <row r="40" spans="1:23" ht="23.5" customHeight="1" x14ac:dyDescent="0.55000000000000004">
      <c r="A40" s="334">
        <v>2</v>
      </c>
      <c r="B40" s="99">
        <v>4100</v>
      </c>
      <c r="C40" s="363" t="s">
        <v>53</v>
      </c>
      <c r="D40" s="363"/>
      <c r="E40" s="364"/>
      <c r="F40" s="340">
        <f>$K36</f>
        <v>3</v>
      </c>
      <c r="G40" s="124" t="str">
        <f>IF(F40="","",IF(F40=3,"○","×"))</f>
        <v>○</v>
      </c>
      <c r="H40" s="342">
        <f>$I36</f>
        <v>1</v>
      </c>
      <c r="I40" s="316"/>
      <c r="J40" s="317"/>
      <c r="K40" s="318"/>
      <c r="L40" s="344">
        <f>[1]順位決定戦!F94</f>
        <v>0</v>
      </c>
      <c r="M40" s="125" t="str">
        <f>IF(L40="","",IF(L40=3,"○","×"))</f>
        <v>×</v>
      </c>
      <c r="N40" s="314">
        <f>[1]順位決定戦!K94</f>
        <v>3</v>
      </c>
      <c r="O40" s="322">
        <f>IF(COUNTIF($G40:$N40,"○")=0,(IF(COUNTIF($G40:$N40,"×")=0,"",COUNTIF($G40:$N40,"○"))),COUNTIF($G40:$N40,"○"))</f>
        <v>1</v>
      </c>
      <c r="P40" s="324" t="s">
        <v>68</v>
      </c>
      <c r="Q40" s="326">
        <f>IF(COUNTIF($G40:$N40,"×")=0,(IF(COUNTIF($G40:$N40,"○")=0,"",COUNTIF($G40:$N40,"×"))),COUNTIF($G40:$N40,"×"))</f>
        <v>1</v>
      </c>
      <c r="R40" s="328">
        <f>IF(O40="","",O40*2+Q40*1)</f>
        <v>3</v>
      </c>
      <c r="S40" s="329"/>
      <c r="T40" s="310">
        <v>5</v>
      </c>
      <c r="U40" s="311"/>
    </row>
    <row r="41" spans="1:23" ht="23.5" customHeight="1" x14ac:dyDescent="0.55000000000000004">
      <c r="A41" s="351"/>
      <c r="B41" s="99"/>
      <c r="C41" s="363"/>
      <c r="D41" s="363"/>
      <c r="E41" s="364"/>
      <c r="F41" s="340"/>
      <c r="G41" s="127"/>
      <c r="H41" s="342"/>
      <c r="I41" s="316"/>
      <c r="J41" s="317"/>
      <c r="K41" s="318"/>
      <c r="L41" s="344"/>
      <c r="M41" s="101"/>
      <c r="N41" s="314"/>
      <c r="O41" s="346"/>
      <c r="P41" s="347"/>
      <c r="Q41" s="348"/>
      <c r="R41" s="349"/>
      <c r="S41" s="350"/>
      <c r="T41" s="310"/>
      <c r="U41" s="311"/>
    </row>
    <row r="42" spans="1:23" s="118" customFormat="1" ht="23.5" hidden="1" customHeight="1" x14ac:dyDescent="0.55000000000000004">
      <c r="A42" s="102"/>
      <c r="B42" s="103"/>
      <c r="C42" s="104"/>
      <c r="D42" s="104"/>
      <c r="E42" s="105"/>
      <c r="F42" s="106">
        <f>$K22</f>
        <v>1</v>
      </c>
      <c r="G42" s="107"/>
      <c r="H42" s="108">
        <f>$I22</f>
        <v>9</v>
      </c>
      <c r="I42" s="128"/>
      <c r="J42" s="129"/>
      <c r="K42" s="130"/>
      <c r="L42" s="109">
        <f>[1]第３試合!$F$36</f>
        <v>11</v>
      </c>
      <c r="M42" s="107"/>
      <c r="N42" s="110">
        <f>[1]第３試合!$L$36</f>
        <v>3</v>
      </c>
      <c r="O42" s="111"/>
      <c r="P42" s="112"/>
      <c r="Q42" s="113"/>
      <c r="R42" s="114"/>
      <c r="S42" s="115"/>
      <c r="T42" s="116"/>
      <c r="U42" s="117"/>
    </row>
    <row r="43" spans="1:23" s="118" customFormat="1" ht="23.5" hidden="1" customHeight="1" x14ac:dyDescent="0.55000000000000004">
      <c r="A43" s="119"/>
      <c r="B43" s="120"/>
      <c r="C43" s="121"/>
      <c r="D43" s="121"/>
      <c r="E43" s="122"/>
      <c r="F43" s="106">
        <f>$K23</f>
        <v>69</v>
      </c>
      <c r="G43" s="107"/>
      <c r="H43" s="108">
        <f>$I23</f>
        <v>116</v>
      </c>
      <c r="I43" s="128"/>
      <c r="J43" s="129"/>
      <c r="K43" s="130"/>
      <c r="L43" s="109">
        <f>[1]第３試合!$H$36</f>
        <v>145</v>
      </c>
      <c r="M43" s="107"/>
      <c r="N43" s="110">
        <f>[1]第３試合!$J$36</f>
        <v>89</v>
      </c>
      <c r="O43" s="111"/>
      <c r="P43" s="112"/>
      <c r="Q43" s="113"/>
      <c r="R43" s="114"/>
      <c r="S43" s="115"/>
      <c r="T43" s="116"/>
      <c r="U43" s="117"/>
    </row>
    <row r="44" spans="1:23" ht="23.5" customHeight="1" x14ac:dyDescent="0.55000000000000004">
      <c r="A44" s="334">
        <v>3</v>
      </c>
      <c r="B44" s="123">
        <v>4200</v>
      </c>
      <c r="C44" s="336" t="s">
        <v>26</v>
      </c>
      <c r="D44" s="336"/>
      <c r="E44" s="337"/>
      <c r="F44" s="340">
        <f>$N36</f>
        <v>3</v>
      </c>
      <c r="G44" s="124" t="str">
        <f>IF(F44="","",IF(F44=3,"○","×"))</f>
        <v>○</v>
      </c>
      <c r="H44" s="342">
        <f>$L36</f>
        <v>1</v>
      </c>
      <c r="I44" s="344">
        <f>$N40</f>
        <v>3</v>
      </c>
      <c r="J44" s="125" t="str">
        <f>IF(I44="","",IF(I44=3,"○","×"))</f>
        <v>○</v>
      </c>
      <c r="K44" s="314">
        <f>$L40</f>
        <v>0</v>
      </c>
      <c r="L44" s="316"/>
      <c r="M44" s="317"/>
      <c r="N44" s="318"/>
      <c r="O44" s="322">
        <f>IF(COUNTIF($G44:$N44,"○")=0,(IF(COUNTIF($G44:$N44,"×")=0,"",COUNTIF($G44:$N44,"○"))),COUNTIF($G44:$N44,"○"))</f>
        <v>2</v>
      </c>
      <c r="P44" s="324" t="s">
        <v>68</v>
      </c>
      <c r="Q44" s="326">
        <f>IF(COUNTIF($G44:$N44,"×")=0,(IF(COUNTIF($G44:$N44,"○")=0,"",COUNTIF($G44:$N44,"×"))),COUNTIF($G44:$N44,"×"))</f>
        <v>0</v>
      </c>
      <c r="R44" s="328">
        <f>IF(O44="","",O44*2+Q44*1)</f>
        <v>4</v>
      </c>
      <c r="S44" s="329"/>
      <c r="T44" s="310">
        <v>4</v>
      </c>
      <c r="U44" s="311"/>
    </row>
    <row r="45" spans="1:23" ht="23.5" customHeight="1" thickBot="1" x14ac:dyDescent="0.6">
      <c r="A45" s="335"/>
      <c r="B45" s="131"/>
      <c r="C45" s="338"/>
      <c r="D45" s="338"/>
      <c r="E45" s="339"/>
      <c r="F45" s="341"/>
      <c r="G45" s="132"/>
      <c r="H45" s="343"/>
      <c r="I45" s="345"/>
      <c r="J45" s="133"/>
      <c r="K45" s="315"/>
      <c r="L45" s="319"/>
      <c r="M45" s="320"/>
      <c r="N45" s="321"/>
      <c r="O45" s="323"/>
      <c r="P45" s="325"/>
      <c r="Q45" s="327"/>
      <c r="R45" s="330"/>
      <c r="S45" s="331"/>
      <c r="T45" s="312"/>
      <c r="U45" s="313"/>
    </row>
    <row r="46" spans="1:23" ht="23.5" customHeight="1" x14ac:dyDescent="0.55000000000000004">
      <c r="A46" s="161"/>
      <c r="B46" s="112"/>
      <c r="C46" s="149"/>
      <c r="D46" s="149"/>
      <c r="E46" s="149"/>
      <c r="F46" s="162"/>
      <c r="G46" s="163"/>
      <c r="H46" s="162"/>
      <c r="I46" s="164"/>
      <c r="J46" s="165"/>
      <c r="K46" s="164"/>
      <c r="L46" s="162"/>
      <c r="M46" s="163"/>
      <c r="N46" s="162"/>
      <c r="O46" s="162"/>
      <c r="P46" s="162"/>
      <c r="Q46" s="162"/>
      <c r="R46" s="163"/>
      <c r="S46" s="163"/>
      <c r="T46" s="162"/>
      <c r="U46" s="162"/>
    </row>
    <row r="47" spans="1:23" ht="17.5" customHeight="1" x14ac:dyDescent="0.55000000000000004">
      <c r="C47" s="97"/>
      <c r="G47" s="409"/>
      <c r="H47" s="410"/>
      <c r="I47" s="410"/>
      <c r="J47" s="166"/>
      <c r="K47" s="409"/>
      <c r="L47" s="410"/>
      <c r="M47" s="410"/>
      <c r="N47" s="166"/>
      <c r="O47" s="409"/>
      <c r="P47" s="409"/>
      <c r="Q47" s="409"/>
      <c r="R47" s="410"/>
      <c r="S47" s="410"/>
      <c r="T47" s="410"/>
      <c r="U47" s="166"/>
      <c r="V47" s="409"/>
      <c r="W47" s="410"/>
    </row>
    <row r="48" spans="1:23" ht="28.5" thickBot="1" x14ac:dyDescent="0.6">
      <c r="C48" s="388" t="s">
        <v>64</v>
      </c>
      <c r="D48" s="388"/>
      <c r="E48" s="388"/>
      <c r="F48" s="95" t="s">
        <v>69</v>
      </c>
      <c r="M48" s="96"/>
      <c r="N48" s="96"/>
    </row>
    <row r="49" spans="1:23" ht="18" customHeight="1" x14ac:dyDescent="0.55000000000000004">
      <c r="A49" s="389" t="s">
        <v>0</v>
      </c>
      <c r="B49" s="390"/>
      <c r="C49" s="390"/>
      <c r="D49" s="390"/>
      <c r="E49" s="391"/>
      <c r="F49" s="395" t="s">
        <v>48</v>
      </c>
      <c r="G49" s="396"/>
      <c r="H49" s="396"/>
      <c r="I49" s="396" t="s">
        <v>55</v>
      </c>
      <c r="J49" s="396"/>
      <c r="K49" s="396"/>
      <c r="L49" s="396" t="s">
        <v>58</v>
      </c>
      <c r="M49" s="396"/>
      <c r="N49" s="396"/>
      <c r="O49" s="370" t="s">
        <v>1</v>
      </c>
      <c r="P49" s="371"/>
      <c r="Q49" s="372"/>
      <c r="R49" s="376" t="s">
        <v>2</v>
      </c>
      <c r="S49" s="372"/>
      <c r="T49" s="378" t="s">
        <v>3</v>
      </c>
      <c r="U49" s="379"/>
    </row>
    <row r="50" spans="1:23" ht="18" customHeight="1" thickBot="1" x14ac:dyDescent="0.6">
      <c r="A50" s="392"/>
      <c r="B50" s="393"/>
      <c r="C50" s="393"/>
      <c r="D50" s="393"/>
      <c r="E50" s="394"/>
      <c r="F50" s="382" t="s">
        <v>18</v>
      </c>
      <c r="G50" s="383"/>
      <c r="H50" s="384"/>
      <c r="I50" s="383" t="s">
        <v>17</v>
      </c>
      <c r="J50" s="383"/>
      <c r="K50" s="384"/>
      <c r="L50" s="383" t="s">
        <v>21</v>
      </c>
      <c r="M50" s="383"/>
      <c r="N50" s="411"/>
      <c r="O50" s="373"/>
      <c r="P50" s="374"/>
      <c r="Q50" s="375"/>
      <c r="R50" s="377"/>
      <c r="S50" s="375"/>
      <c r="T50" s="380"/>
      <c r="U50" s="381"/>
    </row>
    <row r="51" spans="1:23" ht="23.5" customHeight="1" x14ac:dyDescent="0.55000000000000004">
      <c r="A51" s="362">
        <v>1</v>
      </c>
      <c r="B51" s="99">
        <v>2200</v>
      </c>
      <c r="C51" s="363" t="s">
        <v>48</v>
      </c>
      <c r="D51" s="363"/>
      <c r="E51" s="364"/>
      <c r="F51" s="365"/>
      <c r="G51" s="366"/>
      <c r="H51" s="367"/>
      <c r="I51" s="369">
        <f>[1]順位決定戦!AP125</f>
        <v>3</v>
      </c>
      <c r="J51" s="100" t="str">
        <f>IF(I51="","",IF(I51=3,"○","×"))</f>
        <v>○</v>
      </c>
      <c r="K51" s="354">
        <f>[1]順位決定戦!AU125</f>
        <v>1</v>
      </c>
      <c r="L51" s="369">
        <f>[1]順位決定戦!X125</f>
        <v>0</v>
      </c>
      <c r="M51" s="100" t="str">
        <f>IF(L51="","",IF(L51=3,"○","×"))</f>
        <v>×</v>
      </c>
      <c r="N51" s="354">
        <f>[1]順位決定戦!AC125</f>
        <v>3</v>
      </c>
      <c r="O51" s="355">
        <f>IF(COUNTIF($G51:$N51,"○")=0,(IF(COUNTIF($G51:$N51,"×")=0,"",COUNTIF($G51:$N51,"○"))),COUNTIF($G51:$N51,"○"))</f>
        <v>1</v>
      </c>
      <c r="P51" s="356" t="s">
        <v>68</v>
      </c>
      <c r="Q51" s="357">
        <f>IF(COUNTIF($G51:$N51,"×")=0,(IF(COUNTIF($G51:$N51,"○")=0,"",COUNTIF($G51:$N51,"×"))),COUNTIF($G51:$N51,"×"))</f>
        <v>1</v>
      </c>
      <c r="R51" s="358">
        <f>IF(O51="","",O51*2+Q51*1)</f>
        <v>3</v>
      </c>
      <c r="S51" s="359"/>
      <c r="T51" s="360">
        <v>8</v>
      </c>
      <c r="U51" s="361"/>
    </row>
    <row r="52" spans="1:23" ht="23.5" customHeight="1" x14ac:dyDescent="0.55000000000000004">
      <c r="A52" s="362"/>
      <c r="B52" s="126"/>
      <c r="C52" s="352"/>
      <c r="D52" s="352"/>
      <c r="E52" s="353"/>
      <c r="F52" s="368"/>
      <c r="G52" s="317"/>
      <c r="H52" s="318"/>
      <c r="I52" s="344"/>
      <c r="J52" s="101"/>
      <c r="K52" s="314"/>
      <c r="L52" s="344"/>
      <c r="M52" s="101"/>
      <c r="N52" s="314"/>
      <c r="O52" s="346"/>
      <c r="P52" s="347"/>
      <c r="Q52" s="348"/>
      <c r="R52" s="349"/>
      <c r="S52" s="350"/>
      <c r="T52" s="310"/>
      <c r="U52" s="311"/>
    </row>
    <row r="53" spans="1:23" s="118" customFormat="1" ht="23.5" hidden="1" customHeight="1" x14ac:dyDescent="0.55000000000000004">
      <c r="A53" s="102"/>
      <c r="B53" s="103"/>
      <c r="C53" s="104"/>
      <c r="D53" s="104"/>
      <c r="E53" s="105"/>
      <c r="F53" s="106"/>
      <c r="G53" s="107"/>
      <c r="H53" s="108"/>
      <c r="I53" s="109">
        <f>[1]第５試合!$F$6</f>
        <v>9</v>
      </c>
      <c r="J53" s="107"/>
      <c r="K53" s="110">
        <f>[1]第５試合!$L$6</f>
        <v>1</v>
      </c>
      <c r="L53" s="109">
        <f>[1]第４試合!$F$6</f>
        <v>9</v>
      </c>
      <c r="M53" s="107"/>
      <c r="N53" s="110">
        <f>[1]第４試合!$L$6</f>
        <v>0</v>
      </c>
      <c r="O53" s="111"/>
      <c r="P53" s="112"/>
      <c r="Q53" s="113"/>
      <c r="R53" s="114"/>
      <c r="S53" s="115"/>
      <c r="T53" s="116"/>
      <c r="U53" s="117"/>
    </row>
    <row r="54" spans="1:23" s="118" customFormat="1" ht="23.5" hidden="1" customHeight="1" x14ac:dyDescent="0.55000000000000004">
      <c r="A54" s="119"/>
      <c r="B54" s="120"/>
      <c r="C54" s="121"/>
      <c r="D54" s="121"/>
      <c r="E54" s="122"/>
      <c r="F54" s="106"/>
      <c r="G54" s="107"/>
      <c r="H54" s="108"/>
      <c r="I54" s="109">
        <f>[1]第５試合!$H$6</f>
        <v>116</v>
      </c>
      <c r="J54" s="107"/>
      <c r="K54" s="110">
        <f>[1]第５試合!$J$6</f>
        <v>69</v>
      </c>
      <c r="L54" s="109">
        <f>[1]第４試合!$H$6</f>
        <v>99</v>
      </c>
      <c r="M54" s="107"/>
      <c r="N54" s="110">
        <f>[1]第４試合!$J$6</f>
        <v>49</v>
      </c>
      <c r="O54" s="111"/>
      <c r="P54" s="112"/>
      <c r="Q54" s="113"/>
      <c r="R54" s="114"/>
      <c r="S54" s="115"/>
      <c r="T54" s="116"/>
      <c r="U54" s="117"/>
    </row>
    <row r="55" spans="1:23" ht="23.5" customHeight="1" x14ac:dyDescent="0.55000000000000004">
      <c r="A55" s="334">
        <v>2</v>
      </c>
      <c r="B55" s="99">
        <v>3200</v>
      </c>
      <c r="C55" s="363" t="s">
        <v>55</v>
      </c>
      <c r="D55" s="363"/>
      <c r="E55" s="364"/>
      <c r="F55" s="340">
        <f>$K51</f>
        <v>1</v>
      </c>
      <c r="G55" s="124" t="str">
        <f>IF(F55="","",IF(F55=3,"○","×"))</f>
        <v>×</v>
      </c>
      <c r="H55" s="342">
        <f>$I51</f>
        <v>3</v>
      </c>
      <c r="I55" s="316"/>
      <c r="J55" s="317"/>
      <c r="K55" s="318"/>
      <c r="L55" s="344">
        <f>[1]順位決定戦!F125</f>
        <v>0</v>
      </c>
      <c r="M55" s="125" t="str">
        <f>IF(L55="","",IF(L55=3,"○","×"))</f>
        <v>×</v>
      </c>
      <c r="N55" s="314">
        <f>[1]順位決定戦!K125</f>
        <v>3</v>
      </c>
      <c r="O55" s="322">
        <f>IF(COUNTIF($G55:$N55,"○")=0,(IF(COUNTIF($G55:$N55,"×")=0,"",COUNTIF($G55:$N55,"○"))),COUNTIF($G55:$N55,"○"))</f>
        <v>0</v>
      </c>
      <c r="P55" s="324" t="s">
        <v>68</v>
      </c>
      <c r="Q55" s="326">
        <f>IF(COUNTIF($G55:$N55,"×")=0,(IF(COUNTIF($G55:$N55,"○")=0,"",COUNTIF($G55:$N55,"×"))),COUNTIF($G55:$N55,"×"))</f>
        <v>2</v>
      </c>
      <c r="R55" s="328">
        <f>IF(O55="","",O55*2+Q55*1)</f>
        <v>2</v>
      </c>
      <c r="S55" s="329"/>
      <c r="T55" s="310">
        <v>9</v>
      </c>
      <c r="U55" s="311"/>
    </row>
    <row r="56" spans="1:23" ht="23.5" customHeight="1" x14ac:dyDescent="0.55000000000000004">
      <c r="A56" s="351"/>
      <c r="B56" s="99"/>
      <c r="C56" s="363"/>
      <c r="D56" s="363"/>
      <c r="E56" s="364"/>
      <c r="F56" s="340"/>
      <c r="G56" s="127"/>
      <c r="H56" s="342"/>
      <c r="I56" s="316"/>
      <c r="J56" s="317"/>
      <c r="K56" s="318"/>
      <c r="L56" s="344"/>
      <c r="M56" s="101"/>
      <c r="N56" s="314"/>
      <c r="O56" s="346"/>
      <c r="P56" s="347"/>
      <c r="Q56" s="348"/>
      <c r="R56" s="349"/>
      <c r="S56" s="350"/>
      <c r="T56" s="310"/>
      <c r="U56" s="311"/>
    </row>
    <row r="57" spans="1:23" s="118" customFormat="1" ht="23.5" hidden="1" customHeight="1" x14ac:dyDescent="0.55000000000000004">
      <c r="A57" s="102"/>
      <c r="B57" s="103"/>
      <c r="C57" s="104"/>
      <c r="D57" s="104"/>
      <c r="E57" s="105"/>
      <c r="F57" s="106">
        <f>$K37</f>
        <v>0</v>
      </c>
      <c r="G57" s="107"/>
      <c r="H57" s="108">
        <f>$I37</f>
        <v>0</v>
      </c>
      <c r="I57" s="128"/>
      <c r="J57" s="129"/>
      <c r="K57" s="130"/>
      <c r="L57" s="109">
        <f>[1]第３試合!$F$36</f>
        <v>11</v>
      </c>
      <c r="M57" s="107"/>
      <c r="N57" s="110">
        <f>[1]第３試合!$L$36</f>
        <v>3</v>
      </c>
      <c r="O57" s="111"/>
      <c r="P57" s="112"/>
      <c r="Q57" s="113"/>
      <c r="R57" s="114"/>
      <c r="S57" s="115"/>
      <c r="T57" s="116"/>
      <c r="U57" s="117"/>
    </row>
    <row r="58" spans="1:23" s="118" customFormat="1" ht="23.5" hidden="1" customHeight="1" x14ac:dyDescent="0.55000000000000004">
      <c r="A58" s="119"/>
      <c r="B58" s="120"/>
      <c r="C58" s="121"/>
      <c r="D58" s="121"/>
      <c r="E58" s="122"/>
      <c r="F58" s="106">
        <f>$K38</f>
        <v>1</v>
      </c>
      <c r="G58" s="107"/>
      <c r="H58" s="108">
        <f>$I38</f>
        <v>9</v>
      </c>
      <c r="I58" s="128"/>
      <c r="J58" s="129"/>
      <c r="K58" s="130"/>
      <c r="L58" s="109">
        <f>[1]第３試合!$H$36</f>
        <v>145</v>
      </c>
      <c r="M58" s="107"/>
      <c r="N58" s="110">
        <f>[1]第３試合!$J$36</f>
        <v>89</v>
      </c>
      <c r="O58" s="111"/>
      <c r="P58" s="112"/>
      <c r="Q58" s="113"/>
      <c r="R58" s="114"/>
      <c r="S58" s="115"/>
      <c r="T58" s="116"/>
      <c r="U58" s="117"/>
    </row>
    <row r="59" spans="1:23" ht="23.5" customHeight="1" x14ac:dyDescent="0.55000000000000004">
      <c r="A59" s="334">
        <v>3</v>
      </c>
      <c r="B59" s="123">
        <v>6200</v>
      </c>
      <c r="C59" s="336" t="s">
        <v>58</v>
      </c>
      <c r="D59" s="336"/>
      <c r="E59" s="337"/>
      <c r="F59" s="340">
        <f>$N51</f>
        <v>3</v>
      </c>
      <c r="G59" s="124" t="str">
        <f>IF(F59="","",IF(F59=3,"○","×"))</f>
        <v>○</v>
      </c>
      <c r="H59" s="342">
        <f>$L51</f>
        <v>0</v>
      </c>
      <c r="I59" s="344">
        <f>$N55</f>
        <v>3</v>
      </c>
      <c r="J59" s="125" t="str">
        <f>IF(I59="","",IF(I59=3,"○","×"))</f>
        <v>○</v>
      </c>
      <c r="K59" s="314">
        <f>$L55</f>
        <v>0</v>
      </c>
      <c r="L59" s="316"/>
      <c r="M59" s="317"/>
      <c r="N59" s="318"/>
      <c r="O59" s="322">
        <f>IF(COUNTIF($G59:$N59,"○")=0,(IF(COUNTIF($G59:$N59,"×")=0,"",COUNTIF($G59:$N59,"○"))),COUNTIF($G59:$N59,"○"))</f>
        <v>2</v>
      </c>
      <c r="P59" s="324" t="s">
        <v>68</v>
      </c>
      <c r="Q59" s="326">
        <f>IF(COUNTIF($G59:$N59,"×")=0,(IF(COUNTIF($G59:$N59,"○")=0,"",COUNTIF($G59:$N59,"×"))),COUNTIF($G59:$N59,"×"))</f>
        <v>0</v>
      </c>
      <c r="R59" s="328">
        <f>IF(O59="","",O59*2+Q59*1)</f>
        <v>4</v>
      </c>
      <c r="S59" s="329"/>
      <c r="T59" s="310">
        <v>7</v>
      </c>
      <c r="U59" s="311"/>
    </row>
    <row r="60" spans="1:23" ht="23.5" customHeight="1" thickBot="1" x14ac:dyDescent="0.6">
      <c r="A60" s="335"/>
      <c r="B60" s="131"/>
      <c r="C60" s="338"/>
      <c r="D60" s="338"/>
      <c r="E60" s="339"/>
      <c r="F60" s="341"/>
      <c r="G60" s="132"/>
      <c r="H60" s="343"/>
      <c r="I60" s="345"/>
      <c r="J60" s="133"/>
      <c r="K60" s="315"/>
      <c r="L60" s="319"/>
      <c r="M60" s="320"/>
      <c r="N60" s="321"/>
      <c r="O60" s="323"/>
      <c r="P60" s="325"/>
      <c r="Q60" s="327"/>
      <c r="R60" s="330"/>
      <c r="S60" s="331"/>
      <c r="T60" s="312"/>
      <c r="U60" s="313"/>
    </row>
    <row r="61" spans="1:23" ht="17.5" customHeight="1" x14ac:dyDescent="0.55000000000000004">
      <c r="C61" s="97"/>
      <c r="G61" s="409"/>
      <c r="H61" s="410"/>
      <c r="I61" s="410"/>
      <c r="J61" s="166"/>
      <c r="K61" s="409"/>
      <c r="L61" s="410"/>
      <c r="M61" s="410"/>
      <c r="N61" s="166"/>
      <c r="O61" s="409"/>
      <c r="P61" s="409"/>
      <c r="Q61" s="409"/>
      <c r="R61" s="410"/>
      <c r="S61" s="410"/>
      <c r="T61" s="410"/>
      <c r="U61" s="166"/>
      <c r="V61" s="409"/>
      <c r="W61" s="410"/>
    </row>
    <row r="62" spans="1:23" ht="17.5" customHeight="1" x14ac:dyDescent="0.55000000000000004">
      <c r="C62" s="167"/>
      <c r="D62" s="168"/>
      <c r="E62" s="168"/>
      <c r="F62" s="167"/>
      <c r="G62" s="167"/>
      <c r="H62" s="168"/>
      <c r="I62" s="168"/>
      <c r="J62" s="168"/>
      <c r="K62" s="168"/>
      <c r="L62" s="168"/>
      <c r="M62" s="167"/>
      <c r="N62" s="168"/>
      <c r="O62" s="168"/>
      <c r="P62" s="168"/>
      <c r="Q62" s="168"/>
      <c r="R62" s="168"/>
      <c r="S62" s="168"/>
      <c r="T62" s="168"/>
      <c r="U62" s="168"/>
      <c r="V62" s="409"/>
      <c r="W62" s="410"/>
    </row>
    <row r="63" spans="1:23" ht="17.5" customHeight="1" x14ac:dyDescent="0.55000000000000004">
      <c r="C63" s="167"/>
      <c r="D63" s="168"/>
      <c r="E63" s="168"/>
      <c r="F63" s="168"/>
      <c r="G63" s="167"/>
      <c r="H63" s="168"/>
      <c r="I63" s="168"/>
      <c r="J63" s="168"/>
      <c r="K63" s="168"/>
      <c r="L63" s="168"/>
      <c r="M63" s="167"/>
      <c r="N63" s="168"/>
      <c r="O63" s="168"/>
      <c r="P63" s="168"/>
      <c r="Q63" s="168"/>
      <c r="R63" s="168"/>
      <c r="S63" s="168"/>
      <c r="T63" s="168"/>
      <c r="U63" s="168"/>
      <c r="V63" s="409"/>
      <c r="W63" s="410"/>
    </row>
  </sheetData>
  <mergeCells count="198">
    <mergeCell ref="C1:E1"/>
    <mergeCell ref="A2:E3"/>
    <mergeCell ref="F2:H2"/>
    <mergeCell ref="I2:K2"/>
    <mergeCell ref="L2:N2"/>
    <mergeCell ref="O2:Q3"/>
    <mergeCell ref="R2:S3"/>
    <mergeCell ref="T2:U3"/>
    <mergeCell ref="F3:H3"/>
    <mergeCell ref="I3:K3"/>
    <mergeCell ref="L3:N3"/>
    <mergeCell ref="F4:H5"/>
    <mergeCell ref="I4:I5"/>
    <mergeCell ref="K4:K5"/>
    <mergeCell ref="A12:A13"/>
    <mergeCell ref="C12:E13"/>
    <mergeCell ref="F12:F13"/>
    <mergeCell ref="H12:H13"/>
    <mergeCell ref="I12:I13"/>
    <mergeCell ref="K12:K13"/>
    <mergeCell ref="L12:N13"/>
    <mergeCell ref="T4:U5"/>
    <mergeCell ref="A8:A9"/>
    <mergeCell ref="C8:E9"/>
    <mergeCell ref="F8:F9"/>
    <mergeCell ref="H8:H9"/>
    <mergeCell ref="I8:K9"/>
    <mergeCell ref="L8:L9"/>
    <mergeCell ref="N8:N9"/>
    <mergeCell ref="O8:O9"/>
    <mergeCell ref="P8:P9"/>
    <mergeCell ref="L4:L5"/>
    <mergeCell ref="N4:N5"/>
    <mergeCell ref="O4:O5"/>
    <mergeCell ref="P4:P5"/>
    <mergeCell ref="Q4:Q5"/>
    <mergeCell ref="R4:S5"/>
    <mergeCell ref="O12:O13"/>
    <mergeCell ref="P12:P13"/>
    <mergeCell ref="Q12:Q13"/>
    <mergeCell ref="R12:S13"/>
    <mergeCell ref="T12:U13"/>
    <mergeCell ref="A4:A5"/>
    <mergeCell ref="C4:E5"/>
    <mergeCell ref="C17:E17"/>
    <mergeCell ref="Q8:Q9"/>
    <mergeCell ref="R8:S9"/>
    <mergeCell ref="T8:U9"/>
    <mergeCell ref="A20:A21"/>
    <mergeCell ref="C20:E21"/>
    <mergeCell ref="F20:H21"/>
    <mergeCell ref="I20:I21"/>
    <mergeCell ref="K20:K21"/>
    <mergeCell ref="L20:L21"/>
    <mergeCell ref="A18:E19"/>
    <mergeCell ref="F18:H18"/>
    <mergeCell ref="I18:K18"/>
    <mergeCell ref="L18:N18"/>
    <mergeCell ref="N20:N21"/>
    <mergeCell ref="O20:O21"/>
    <mergeCell ref="P20:P21"/>
    <mergeCell ref="Q20:Q21"/>
    <mergeCell ref="R20:S21"/>
    <mergeCell ref="T20:U21"/>
    <mergeCell ref="T18:U19"/>
    <mergeCell ref="F19:H19"/>
    <mergeCell ref="I19:K19"/>
    <mergeCell ref="L19:N19"/>
    <mergeCell ref="O18:Q19"/>
    <mergeCell ref="R18:S19"/>
    <mergeCell ref="R28:S29"/>
    <mergeCell ref="T28:U29"/>
    <mergeCell ref="A28:A29"/>
    <mergeCell ref="C28:E29"/>
    <mergeCell ref="F28:F29"/>
    <mergeCell ref="H28:H29"/>
    <mergeCell ref="I28:I29"/>
    <mergeCell ref="K28:K29"/>
    <mergeCell ref="N24:N25"/>
    <mergeCell ref="O24:O25"/>
    <mergeCell ref="P24:P25"/>
    <mergeCell ref="Q24:Q25"/>
    <mergeCell ref="R24:S25"/>
    <mergeCell ref="T24:U25"/>
    <mergeCell ref="A24:A25"/>
    <mergeCell ref="C24:E25"/>
    <mergeCell ref="F24:F25"/>
    <mergeCell ref="H24:H25"/>
    <mergeCell ref="I24:K25"/>
    <mergeCell ref="L24:L25"/>
    <mergeCell ref="C33:E33"/>
    <mergeCell ref="A34:E35"/>
    <mergeCell ref="F34:H34"/>
    <mergeCell ref="I34:K34"/>
    <mergeCell ref="L34:N34"/>
    <mergeCell ref="O34:Q35"/>
    <mergeCell ref="L28:N29"/>
    <mergeCell ref="O28:O29"/>
    <mergeCell ref="P28:P29"/>
    <mergeCell ref="Q28:Q29"/>
    <mergeCell ref="R34:S35"/>
    <mergeCell ref="T34:U35"/>
    <mergeCell ref="F35:H35"/>
    <mergeCell ref="I35:K35"/>
    <mergeCell ref="L35:N35"/>
    <mergeCell ref="A36:A37"/>
    <mergeCell ref="C36:E37"/>
    <mergeCell ref="F36:H37"/>
    <mergeCell ref="I36:I37"/>
    <mergeCell ref="K36:K37"/>
    <mergeCell ref="A44:A45"/>
    <mergeCell ref="C44:E45"/>
    <mergeCell ref="F44:F45"/>
    <mergeCell ref="H44:H45"/>
    <mergeCell ref="I44:I45"/>
    <mergeCell ref="K44:K45"/>
    <mergeCell ref="L44:N45"/>
    <mergeCell ref="T36:U37"/>
    <mergeCell ref="A40:A41"/>
    <mergeCell ref="C40:E41"/>
    <mergeCell ref="F40:F41"/>
    <mergeCell ref="H40:H41"/>
    <mergeCell ref="I40:K41"/>
    <mergeCell ref="L40:L41"/>
    <mergeCell ref="N40:N41"/>
    <mergeCell ref="O40:O41"/>
    <mergeCell ref="P40:P41"/>
    <mergeCell ref="L36:L37"/>
    <mergeCell ref="N36:N37"/>
    <mergeCell ref="O36:O37"/>
    <mergeCell ref="P36:P37"/>
    <mergeCell ref="Q36:Q37"/>
    <mergeCell ref="R36:S37"/>
    <mergeCell ref="O44:O45"/>
    <mergeCell ref="P44:P45"/>
    <mergeCell ref="Q44:Q45"/>
    <mergeCell ref="R44:S45"/>
    <mergeCell ref="T44:U45"/>
    <mergeCell ref="G47:I47"/>
    <mergeCell ref="K47:M47"/>
    <mergeCell ref="O47:T47"/>
    <mergeCell ref="Q40:Q41"/>
    <mergeCell ref="R40:S41"/>
    <mergeCell ref="T40:U41"/>
    <mergeCell ref="V47:W47"/>
    <mergeCell ref="C48:E48"/>
    <mergeCell ref="A49:E50"/>
    <mergeCell ref="F49:H49"/>
    <mergeCell ref="I49:K49"/>
    <mergeCell ref="L49:N49"/>
    <mergeCell ref="O49:Q50"/>
    <mergeCell ref="R49:S50"/>
    <mergeCell ref="T49:U50"/>
    <mergeCell ref="F50:H50"/>
    <mergeCell ref="I50:K50"/>
    <mergeCell ref="L50:N50"/>
    <mergeCell ref="Q51:Q52"/>
    <mergeCell ref="R51:S52"/>
    <mergeCell ref="T51:U52"/>
    <mergeCell ref="A55:A56"/>
    <mergeCell ref="C55:E56"/>
    <mergeCell ref="F55:F56"/>
    <mergeCell ref="H55:H56"/>
    <mergeCell ref="I55:K56"/>
    <mergeCell ref="T55:U56"/>
    <mergeCell ref="L55:L56"/>
    <mergeCell ref="N55:N56"/>
    <mergeCell ref="O55:O56"/>
    <mergeCell ref="P55:P56"/>
    <mergeCell ref="Q55:Q56"/>
    <mergeCell ref="R55:S56"/>
    <mergeCell ref="A51:A52"/>
    <mergeCell ref="C51:E52"/>
    <mergeCell ref="F51:H52"/>
    <mergeCell ref="I51:I52"/>
    <mergeCell ref="K51:K52"/>
    <mergeCell ref="L51:L52"/>
    <mergeCell ref="N51:N52"/>
    <mergeCell ref="O51:O52"/>
    <mergeCell ref="P51:P52"/>
    <mergeCell ref="A59:A60"/>
    <mergeCell ref="C59:E60"/>
    <mergeCell ref="F59:F60"/>
    <mergeCell ref="H59:H60"/>
    <mergeCell ref="I59:I60"/>
    <mergeCell ref="K59:K60"/>
    <mergeCell ref="L59:N60"/>
    <mergeCell ref="O59:O60"/>
    <mergeCell ref="P59:P60"/>
    <mergeCell ref="V61:W61"/>
    <mergeCell ref="V62:W62"/>
    <mergeCell ref="V63:W63"/>
    <mergeCell ref="Q59:Q60"/>
    <mergeCell ref="R59:S60"/>
    <mergeCell ref="T59:U60"/>
    <mergeCell ref="G61:I61"/>
    <mergeCell ref="K61:M61"/>
    <mergeCell ref="O61:T61"/>
  </mergeCells>
  <phoneticPr fontId="2"/>
  <conditionalFormatting sqref="F18:N19 B20:E29 B36:E45 F34:N35">
    <cfRule type="cellIs" dxfId="1" priority="2" stopIfTrue="1" operator="equal">
      <formula>"NULL"</formula>
    </cfRule>
  </conditionalFormatting>
  <conditionalFormatting sqref="B51:E60 F49:N50">
    <cfRule type="cellIs" dxfId="0" priority="1" stopIfTrue="1" operator="equal">
      <formula>"NULL"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最終順位</vt:lpstr>
      <vt:lpstr>男子　1次結果</vt:lpstr>
      <vt:lpstr>男子　順位決定リーグ</vt:lpstr>
      <vt:lpstr>女子　1次結果</vt:lpstr>
      <vt:lpstr>女子　順位決定リーグ</vt:lpstr>
      <vt:lpstr>'女子　順位決定リーグ'!Print_Area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浅野貴紀</dc:creator>
  <cp:lastModifiedBy>浅野貴紀</cp:lastModifiedBy>
  <cp:lastPrinted>2019-01-27T04:14:19Z</cp:lastPrinted>
  <dcterms:created xsi:type="dcterms:W3CDTF">2019-01-26T06:23:41Z</dcterms:created>
  <dcterms:modified xsi:type="dcterms:W3CDTF">2019-01-27T04:27:26Z</dcterms:modified>
</cp:coreProperties>
</file>