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25b\高体連事務局\高体連事務局\調査集計(運動部調査 新体力T等)\新体力T関係\R6年度交付\01 依頼\"/>
    </mc:Choice>
  </mc:AlternateContent>
  <xr:revisionPtr revIDLastSave="0" documentId="13_ncr:1_{F9A20E34-D663-4D0B-B162-A094B67AF2A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調査用紙" sheetId="11" r:id="rId1"/>
    <sheet name="⑰" sheetId="10" state="hidden" r:id="rId2"/>
    <sheet name="⑱" sheetId="12" state="hidden" r:id="rId3"/>
    <sheet name="⑲" sheetId="18" state="hidden" r:id="rId4"/>
  </sheets>
  <definedNames>
    <definedName name="_xlnm.Print_Area" localSheetId="2">⑱!$A$1:$U$68</definedName>
    <definedName name="_xlnm.Print_Area" localSheetId="3">⑲!$A$1:$U$68</definedName>
    <definedName name="_xlnm.Print_Area" localSheetId="0">調査用紙!$A$1:$F$25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1" l="1"/>
  <c r="B21" i="11"/>
  <c r="D21" i="11"/>
  <c r="C21" i="11"/>
  <c r="E20" i="11"/>
  <c r="C13" i="11"/>
  <c r="D13" i="11"/>
  <c r="B13" i="11"/>
  <c r="E12" i="11"/>
  <c r="E11" i="11"/>
  <c r="E13" i="11" s="1"/>
  <c r="E21" i="11" l="1"/>
  <c r="R51" i="18"/>
  <c r="E207" i="18" s="1"/>
  <c r="E204" i="18"/>
  <c r="R46" i="18"/>
  <c r="E202" i="18"/>
  <c r="R40" i="18"/>
  <c r="E196" i="18"/>
  <c r="G66" i="18"/>
  <c r="E160" i="18"/>
  <c r="G61" i="18"/>
  <c r="E155" i="18"/>
  <c r="G56" i="18"/>
  <c r="E150" i="18"/>
  <c r="G32" i="18"/>
  <c r="E126" i="18"/>
  <c r="G24" i="18"/>
  <c r="E118" i="18"/>
  <c r="P3" i="18"/>
  <c r="AF3" i="18"/>
  <c r="R3" i="18"/>
  <c r="J32" i="18"/>
  <c r="Z32" i="18" s="1"/>
  <c r="AC32" i="18" s="1"/>
  <c r="AA48" i="18"/>
  <c r="AD48" i="18" s="1"/>
  <c r="J56" i="18"/>
  <c r="Z56" i="18" s="1"/>
  <c r="AC56" i="18" s="1"/>
  <c r="U40" i="18"/>
  <c r="U51" i="18"/>
  <c r="AA51" i="18" s="1"/>
  <c r="AD51" i="18" s="1"/>
  <c r="U46" i="18"/>
  <c r="AA46" i="18" s="1"/>
  <c r="AD46" i="18" s="1"/>
  <c r="J24" i="18"/>
  <c r="Z24" i="18"/>
  <c r="J61" i="18"/>
  <c r="J66" i="18"/>
  <c r="Z66" i="18" s="1"/>
  <c r="AC66" i="18" s="1"/>
  <c r="G6" i="18"/>
  <c r="J6" i="18"/>
  <c r="R6" i="18"/>
  <c r="AA6" i="18"/>
  <c r="U6" i="18"/>
  <c r="G7" i="18"/>
  <c r="J7" i="18"/>
  <c r="R7" i="18"/>
  <c r="U7" i="18"/>
  <c r="G8" i="18"/>
  <c r="J8" i="18"/>
  <c r="R8" i="18"/>
  <c r="U8" i="18"/>
  <c r="G9" i="18"/>
  <c r="J9" i="18"/>
  <c r="R9" i="18"/>
  <c r="U9" i="18"/>
  <c r="G10" i="18"/>
  <c r="J10" i="18"/>
  <c r="R10" i="18"/>
  <c r="AA10" i="18" s="1"/>
  <c r="AD10" i="18" s="1"/>
  <c r="U10" i="18"/>
  <c r="G11" i="18"/>
  <c r="J11" i="18"/>
  <c r="R11" i="18"/>
  <c r="AA11" i="18"/>
  <c r="AD11" i="18" s="1"/>
  <c r="U11" i="18"/>
  <c r="G12" i="18"/>
  <c r="Z12" i="18" s="1"/>
  <c r="AC12" i="18" s="1"/>
  <c r="J12" i="18"/>
  <c r="R12" i="18"/>
  <c r="U12" i="18"/>
  <c r="G13" i="18"/>
  <c r="J13" i="18"/>
  <c r="R13" i="18"/>
  <c r="AA13" i="18"/>
  <c r="AD13" i="18" s="1"/>
  <c r="U13" i="18"/>
  <c r="G14" i="18"/>
  <c r="E108" i="18"/>
  <c r="J14" i="18"/>
  <c r="R14" i="18"/>
  <c r="U14" i="18"/>
  <c r="Z14" i="18"/>
  <c r="AC14" i="18" s="1"/>
  <c r="G15" i="18"/>
  <c r="J15" i="18"/>
  <c r="Z15" i="18" s="1"/>
  <c r="AC15" i="18" s="1"/>
  <c r="R15" i="18"/>
  <c r="U15" i="18"/>
  <c r="G16" i="18"/>
  <c r="E110" i="18" s="1"/>
  <c r="J16" i="18"/>
  <c r="R16" i="18"/>
  <c r="U16" i="18"/>
  <c r="Z16" i="18"/>
  <c r="AC16" i="18" s="1"/>
  <c r="G17" i="18"/>
  <c r="J17" i="18"/>
  <c r="Z17" i="18" s="1"/>
  <c r="AC17" i="18" s="1"/>
  <c r="R17" i="18"/>
  <c r="U17" i="18"/>
  <c r="G18" i="18"/>
  <c r="E112" i="18" s="1"/>
  <c r="J18" i="18"/>
  <c r="R18" i="18"/>
  <c r="E174" i="18" s="1"/>
  <c r="U18" i="18"/>
  <c r="G19" i="18"/>
  <c r="E113" i="18" s="1"/>
  <c r="J19" i="18"/>
  <c r="R19" i="18"/>
  <c r="E175" i="18" s="1"/>
  <c r="U19" i="18"/>
  <c r="G20" i="18"/>
  <c r="J20" i="18"/>
  <c r="R20" i="18"/>
  <c r="E176" i="18" s="1"/>
  <c r="U20" i="18"/>
  <c r="G21" i="18"/>
  <c r="E115" i="18" s="1"/>
  <c r="J21" i="18"/>
  <c r="R21" i="18"/>
  <c r="U21" i="18"/>
  <c r="G22" i="18"/>
  <c r="J22" i="18"/>
  <c r="R22" i="18"/>
  <c r="U22" i="18"/>
  <c r="G23" i="18"/>
  <c r="J23" i="18"/>
  <c r="R23" i="18"/>
  <c r="AA23" i="18" s="1"/>
  <c r="AD23" i="18" s="1"/>
  <c r="U23" i="18"/>
  <c r="R24" i="18"/>
  <c r="U24" i="18"/>
  <c r="AC24" i="18"/>
  <c r="G25" i="18"/>
  <c r="J25" i="18"/>
  <c r="R25" i="18"/>
  <c r="U25" i="18"/>
  <c r="G26" i="18"/>
  <c r="J26" i="18"/>
  <c r="R26" i="18"/>
  <c r="AA26" i="18" s="1"/>
  <c r="AD26" i="18" s="1"/>
  <c r="U26" i="18"/>
  <c r="R27" i="18"/>
  <c r="U27" i="18"/>
  <c r="Z27" i="18"/>
  <c r="AC27" i="18" s="1"/>
  <c r="AA27" i="18"/>
  <c r="AD27" i="18" s="1"/>
  <c r="Z28" i="18"/>
  <c r="AC28" i="18"/>
  <c r="AA28" i="18"/>
  <c r="AD28" i="18" s="1"/>
  <c r="G29" i="18"/>
  <c r="J29" i="18"/>
  <c r="R29" i="18"/>
  <c r="U29" i="18"/>
  <c r="AA29" i="18" s="1"/>
  <c r="AD29" i="18" s="1"/>
  <c r="G30" i="18"/>
  <c r="E124" i="18" s="1"/>
  <c r="J30" i="18"/>
  <c r="Z30" i="18" s="1"/>
  <c r="AC30" i="18" s="1"/>
  <c r="R30" i="18"/>
  <c r="U30" i="18"/>
  <c r="AA30" i="18" s="1"/>
  <c r="AD30" i="18" s="1"/>
  <c r="G31" i="18"/>
  <c r="E125" i="18" s="1"/>
  <c r="J31" i="18"/>
  <c r="R31" i="18"/>
  <c r="E187" i="18" s="1"/>
  <c r="U31" i="18"/>
  <c r="R32" i="18"/>
  <c r="E188" i="18" s="1"/>
  <c r="U32" i="18"/>
  <c r="G33" i="18"/>
  <c r="E127" i="18" s="1"/>
  <c r="J33" i="18"/>
  <c r="R33" i="18"/>
  <c r="AA33" i="18" s="1"/>
  <c r="AD33" i="18" s="1"/>
  <c r="U33" i="18"/>
  <c r="Z33" i="18"/>
  <c r="AC33" i="18" s="1"/>
  <c r="G34" i="18"/>
  <c r="J34" i="18"/>
  <c r="Z34" i="18" s="1"/>
  <c r="AC34" i="18" s="1"/>
  <c r="R34" i="18"/>
  <c r="U34" i="18"/>
  <c r="G35" i="18"/>
  <c r="E129" i="18" s="1"/>
  <c r="J35" i="18"/>
  <c r="R35" i="18"/>
  <c r="U35" i="18"/>
  <c r="Z35" i="18"/>
  <c r="AC35" i="18" s="1"/>
  <c r="G36" i="18"/>
  <c r="E130" i="18"/>
  <c r="J36" i="18"/>
  <c r="Z36" i="18" s="1"/>
  <c r="AC36" i="18" s="1"/>
  <c r="R36" i="18"/>
  <c r="E192" i="18" s="1"/>
  <c r="U36" i="18"/>
  <c r="G37" i="18"/>
  <c r="J37" i="18"/>
  <c r="R37" i="18"/>
  <c r="U37" i="18"/>
  <c r="G38" i="18"/>
  <c r="E132" i="18" s="1"/>
  <c r="J38" i="18"/>
  <c r="R38" i="18"/>
  <c r="E194" i="18" s="1"/>
  <c r="U38" i="18"/>
  <c r="G39" i="18"/>
  <c r="J39" i="18"/>
  <c r="R39" i="18"/>
  <c r="U39" i="18"/>
  <c r="G40" i="18"/>
  <c r="E134" i="18" s="1"/>
  <c r="J40" i="18"/>
  <c r="G41" i="18"/>
  <c r="J41" i="18"/>
  <c r="Z41" i="18" s="1"/>
  <c r="AC41" i="18" s="1"/>
  <c r="R41" i="18"/>
  <c r="AA41" i="18" s="1"/>
  <c r="AD41" i="18"/>
  <c r="U41" i="18"/>
  <c r="G42" i="18"/>
  <c r="J42" i="18"/>
  <c r="Z42" i="18"/>
  <c r="AC42" i="18" s="1"/>
  <c r="R42" i="18"/>
  <c r="E198" i="18"/>
  <c r="U42" i="18"/>
  <c r="G43" i="18"/>
  <c r="E137" i="18" s="1"/>
  <c r="J43" i="18"/>
  <c r="Z43" i="18"/>
  <c r="AC43" i="18" s="1"/>
  <c r="R43" i="18"/>
  <c r="E199" i="18" s="1"/>
  <c r="U43" i="18"/>
  <c r="G44" i="18"/>
  <c r="J44" i="18"/>
  <c r="R44" i="18"/>
  <c r="U44" i="18"/>
  <c r="G45" i="18"/>
  <c r="J45" i="18"/>
  <c r="R45" i="18"/>
  <c r="AA45" i="18" s="1"/>
  <c r="AD45" i="18" s="1"/>
  <c r="U45" i="18"/>
  <c r="G46" i="18"/>
  <c r="J46" i="18"/>
  <c r="G47" i="18"/>
  <c r="Z47" i="18" s="1"/>
  <c r="AC47" i="18" s="1"/>
  <c r="J47" i="18"/>
  <c r="R47" i="18"/>
  <c r="U47" i="18"/>
  <c r="G48" i="18"/>
  <c r="J48" i="18"/>
  <c r="G49" i="18"/>
  <c r="J49" i="18"/>
  <c r="R49" i="18"/>
  <c r="U49" i="18"/>
  <c r="G50" i="18"/>
  <c r="E144" i="18" s="1"/>
  <c r="J50" i="18"/>
  <c r="R50" i="18"/>
  <c r="E206" i="18" s="1"/>
  <c r="U50" i="18"/>
  <c r="Z50" i="18"/>
  <c r="AC50" i="18" s="1"/>
  <c r="G51" i="18"/>
  <c r="J51" i="18"/>
  <c r="G52" i="18"/>
  <c r="E146" i="18"/>
  <c r="J52" i="18"/>
  <c r="Z52" i="18" s="1"/>
  <c r="AC52" i="18" s="1"/>
  <c r="R52" i="18"/>
  <c r="U52" i="18"/>
  <c r="G53" i="18"/>
  <c r="J53" i="18"/>
  <c r="R53" i="18"/>
  <c r="E209" i="18" s="1"/>
  <c r="U53" i="18"/>
  <c r="G54" i="18"/>
  <c r="E148" i="18" s="1"/>
  <c r="J54" i="18"/>
  <c r="R54" i="18"/>
  <c r="U54" i="18"/>
  <c r="G55" i="18"/>
  <c r="J55" i="18"/>
  <c r="R55" i="18"/>
  <c r="E211" i="18" s="1"/>
  <c r="U55" i="18"/>
  <c r="R56" i="18"/>
  <c r="U56" i="18"/>
  <c r="G57" i="18"/>
  <c r="J57" i="18"/>
  <c r="R57" i="18"/>
  <c r="U57" i="18"/>
  <c r="G58" i="18"/>
  <c r="J58" i="18"/>
  <c r="R58" i="18"/>
  <c r="U58" i="18"/>
  <c r="G59" i="18"/>
  <c r="J59" i="18"/>
  <c r="R59" i="18"/>
  <c r="E215" i="18" s="1"/>
  <c r="U59" i="18"/>
  <c r="G60" i="18"/>
  <c r="J60" i="18"/>
  <c r="R60" i="18"/>
  <c r="E216" i="18"/>
  <c r="U60" i="18"/>
  <c r="R61" i="18"/>
  <c r="U61" i="18"/>
  <c r="AA61" i="18"/>
  <c r="AD61" i="18" s="1"/>
  <c r="R62" i="18"/>
  <c r="U62" i="18"/>
  <c r="AA62" i="18" s="1"/>
  <c r="AD62" i="18" s="1"/>
  <c r="Z62" i="18"/>
  <c r="AC62" i="18"/>
  <c r="R63" i="18"/>
  <c r="E219" i="18" s="1"/>
  <c r="U63" i="18"/>
  <c r="Z63" i="18"/>
  <c r="AC63" i="18" s="1"/>
  <c r="AA63" i="18"/>
  <c r="AD63" i="18" s="1"/>
  <c r="Z64" i="18"/>
  <c r="AC64" i="18" s="1"/>
  <c r="AA64" i="18"/>
  <c r="AD64" i="18" s="1"/>
  <c r="G65" i="18"/>
  <c r="J65" i="18"/>
  <c r="P65" i="18"/>
  <c r="Q65" i="18"/>
  <c r="S65" i="18"/>
  <c r="T65" i="18"/>
  <c r="Z67" i="18"/>
  <c r="AC67" i="18" s="1"/>
  <c r="A100" i="18"/>
  <c r="C100" i="18"/>
  <c r="A101" i="18"/>
  <c r="C101" i="18"/>
  <c r="A102" i="18"/>
  <c r="C102" i="18"/>
  <c r="A103" i="18"/>
  <c r="C103" i="18"/>
  <c r="E103" i="18"/>
  <c r="A104" i="18"/>
  <c r="C104" i="18"/>
  <c r="A105" i="18"/>
  <c r="C105" i="18"/>
  <c r="E105" i="18"/>
  <c r="A106" i="18"/>
  <c r="C106" i="18"/>
  <c r="E106" i="18"/>
  <c r="A107" i="18"/>
  <c r="C107" i="18"/>
  <c r="E107" i="18"/>
  <c r="A108" i="18"/>
  <c r="C108" i="18"/>
  <c r="A109" i="18"/>
  <c r="C109" i="18"/>
  <c r="E109" i="18"/>
  <c r="A110" i="18"/>
  <c r="C110" i="18"/>
  <c r="A111" i="18"/>
  <c r="C111" i="18"/>
  <c r="E111" i="18"/>
  <c r="A112" i="18"/>
  <c r="C112" i="18"/>
  <c r="A113" i="18"/>
  <c r="C113" i="18"/>
  <c r="A114" i="18"/>
  <c r="C114" i="18"/>
  <c r="E114" i="18"/>
  <c r="A115" i="18"/>
  <c r="C115" i="18"/>
  <c r="A116" i="18"/>
  <c r="C116" i="18"/>
  <c r="A117" i="18"/>
  <c r="C117" i="18"/>
  <c r="A118" i="18"/>
  <c r="C118" i="18"/>
  <c r="A119" i="18"/>
  <c r="C119" i="18"/>
  <c r="E119" i="18"/>
  <c r="A120" i="18"/>
  <c r="C120" i="18"/>
  <c r="E120" i="18"/>
  <c r="A121" i="18"/>
  <c r="C121" i="18"/>
  <c r="E121" i="18"/>
  <c r="A122" i="18"/>
  <c r="C122" i="18"/>
  <c r="E122" i="18"/>
  <c r="A123" i="18"/>
  <c r="C123" i="18"/>
  <c r="A124" i="18"/>
  <c r="C124" i="18"/>
  <c r="A125" i="18"/>
  <c r="C125" i="18"/>
  <c r="A126" i="18"/>
  <c r="C126" i="18"/>
  <c r="A127" i="18"/>
  <c r="C127" i="18"/>
  <c r="A128" i="18"/>
  <c r="C128" i="18"/>
  <c r="E128" i="18"/>
  <c r="A129" i="18"/>
  <c r="C129" i="18"/>
  <c r="A130" i="18"/>
  <c r="C130" i="18"/>
  <c r="A131" i="18"/>
  <c r="C131" i="18"/>
  <c r="E131" i="18"/>
  <c r="A132" i="18"/>
  <c r="C132" i="18"/>
  <c r="A133" i="18"/>
  <c r="C133" i="18"/>
  <c r="E133" i="18"/>
  <c r="A134" i="18"/>
  <c r="C134" i="18"/>
  <c r="A135" i="18"/>
  <c r="C135" i="18"/>
  <c r="E135" i="18"/>
  <c r="A136" i="18"/>
  <c r="C136" i="18"/>
  <c r="E136" i="18"/>
  <c r="A137" i="18"/>
  <c r="C137" i="18"/>
  <c r="A138" i="18"/>
  <c r="C138" i="18"/>
  <c r="A139" i="18"/>
  <c r="C139" i="18"/>
  <c r="A140" i="18"/>
  <c r="C140" i="18"/>
  <c r="A141" i="18"/>
  <c r="C141" i="18"/>
  <c r="E141" i="18"/>
  <c r="A142" i="18"/>
  <c r="C142" i="18"/>
  <c r="A143" i="18"/>
  <c r="C143" i="18"/>
  <c r="A144" i="18"/>
  <c r="C144" i="18"/>
  <c r="A145" i="18"/>
  <c r="C145" i="18"/>
  <c r="A146" i="18"/>
  <c r="C146" i="18"/>
  <c r="A147" i="18"/>
  <c r="C147" i="18"/>
  <c r="E147" i="18"/>
  <c r="A148" i="18"/>
  <c r="C148" i="18"/>
  <c r="A149" i="18"/>
  <c r="C149" i="18"/>
  <c r="E149" i="18"/>
  <c r="A150" i="18"/>
  <c r="C150" i="18"/>
  <c r="A151" i="18"/>
  <c r="C151" i="18"/>
  <c r="A152" i="18"/>
  <c r="C152" i="18"/>
  <c r="A153" i="18"/>
  <c r="C153" i="18"/>
  <c r="A154" i="18"/>
  <c r="C154" i="18"/>
  <c r="E154" i="18"/>
  <c r="A155" i="18"/>
  <c r="C155" i="18"/>
  <c r="A156" i="18"/>
  <c r="C156" i="18"/>
  <c r="E156" i="18"/>
  <c r="A157" i="18"/>
  <c r="C157" i="18"/>
  <c r="E157" i="18"/>
  <c r="A158" i="18"/>
  <c r="C158" i="18"/>
  <c r="E158" i="18"/>
  <c r="A159" i="18"/>
  <c r="C159" i="18"/>
  <c r="A160" i="18"/>
  <c r="C160" i="18"/>
  <c r="A161" i="18"/>
  <c r="C161" i="18"/>
  <c r="E161" i="18"/>
  <c r="A162" i="18"/>
  <c r="C162" i="18"/>
  <c r="E162" i="18"/>
  <c r="A163" i="18"/>
  <c r="C163" i="18"/>
  <c r="A164" i="18"/>
  <c r="C164" i="18"/>
  <c r="E164" i="18"/>
  <c r="A165" i="18"/>
  <c r="C165" i="18"/>
  <c r="E165" i="18"/>
  <c r="A166" i="18"/>
  <c r="C166" i="18"/>
  <c r="E166" i="18"/>
  <c r="A167" i="18"/>
  <c r="C167" i="18"/>
  <c r="E167" i="18"/>
  <c r="A168" i="18"/>
  <c r="C168" i="18"/>
  <c r="E168" i="18"/>
  <c r="A169" i="18"/>
  <c r="C169" i="18"/>
  <c r="E169" i="18"/>
  <c r="A170" i="18"/>
  <c r="C170" i="18"/>
  <c r="A171" i="18"/>
  <c r="C171" i="18"/>
  <c r="E171" i="18"/>
  <c r="A172" i="18"/>
  <c r="C172" i="18"/>
  <c r="A173" i="18"/>
  <c r="C173" i="18"/>
  <c r="A174" i="18"/>
  <c r="C174" i="18"/>
  <c r="A175" i="18"/>
  <c r="C175" i="18"/>
  <c r="A176" i="18"/>
  <c r="C176" i="18"/>
  <c r="A177" i="18"/>
  <c r="C177" i="18"/>
  <c r="E177" i="18"/>
  <c r="A178" i="18"/>
  <c r="C178" i="18"/>
  <c r="E178" i="18"/>
  <c r="A179" i="18"/>
  <c r="C179" i="18"/>
  <c r="E179" i="18"/>
  <c r="A180" i="18"/>
  <c r="C180" i="18"/>
  <c r="A181" i="18"/>
  <c r="C181" i="18"/>
  <c r="E181" i="18"/>
  <c r="A182" i="18"/>
  <c r="C182" i="18"/>
  <c r="A183" i="18"/>
  <c r="C183" i="18"/>
  <c r="E183" i="18"/>
  <c r="A184" i="18"/>
  <c r="C184" i="18"/>
  <c r="E184" i="18"/>
  <c r="A185" i="18"/>
  <c r="C185" i="18"/>
  <c r="E185" i="18"/>
  <c r="A186" i="18"/>
  <c r="C186" i="18"/>
  <c r="E186" i="18"/>
  <c r="A187" i="18"/>
  <c r="C187" i="18"/>
  <c r="A188" i="18"/>
  <c r="C188" i="18"/>
  <c r="A189" i="18"/>
  <c r="C189" i="18"/>
  <c r="E189" i="18"/>
  <c r="A190" i="18"/>
  <c r="C190" i="18"/>
  <c r="A191" i="18"/>
  <c r="C191" i="18"/>
  <c r="A192" i="18"/>
  <c r="C192" i="18"/>
  <c r="A193" i="18"/>
  <c r="C193" i="18"/>
  <c r="E193" i="18"/>
  <c r="A194" i="18"/>
  <c r="C194" i="18"/>
  <c r="A195" i="18"/>
  <c r="C195" i="18"/>
  <c r="E195" i="18"/>
  <c r="A196" i="18"/>
  <c r="C196" i="18"/>
  <c r="A197" i="18"/>
  <c r="C197" i="18"/>
  <c r="A198" i="18"/>
  <c r="C198" i="18"/>
  <c r="A199" i="18"/>
  <c r="C199" i="18"/>
  <c r="A200" i="18"/>
  <c r="C200" i="18"/>
  <c r="A201" i="18"/>
  <c r="C201" i="18"/>
  <c r="A202" i="18"/>
  <c r="C202" i="18"/>
  <c r="A203" i="18"/>
  <c r="C203" i="18"/>
  <c r="A204" i="18"/>
  <c r="C204" i="18"/>
  <c r="A205" i="18"/>
  <c r="C205" i="18"/>
  <c r="E205" i="18"/>
  <c r="A206" i="18"/>
  <c r="C206" i="18"/>
  <c r="A207" i="18"/>
  <c r="C207" i="18"/>
  <c r="A208" i="18"/>
  <c r="C208" i="18"/>
  <c r="E208" i="18"/>
  <c r="A209" i="18"/>
  <c r="C209" i="18"/>
  <c r="A210" i="18"/>
  <c r="C210" i="18"/>
  <c r="E210" i="18"/>
  <c r="A211" i="18"/>
  <c r="C211" i="18"/>
  <c r="A212" i="18"/>
  <c r="C212" i="18"/>
  <c r="E212" i="18"/>
  <c r="A213" i="18"/>
  <c r="C213" i="18"/>
  <c r="E213" i="18"/>
  <c r="A214" i="18"/>
  <c r="C214" i="18"/>
  <c r="A215" i="18"/>
  <c r="C215" i="18"/>
  <c r="A216" i="18"/>
  <c r="C216" i="18"/>
  <c r="A217" i="18"/>
  <c r="C217" i="18"/>
  <c r="E217" i="18"/>
  <c r="A218" i="18"/>
  <c r="C218" i="18"/>
  <c r="E218" i="18"/>
  <c r="A219" i="18"/>
  <c r="C219" i="18"/>
  <c r="A220" i="18"/>
  <c r="C220" i="18"/>
  <c r="E220" i="18"/>
  <c r="AF3" i="12"/>
  <c r="G66" i="12"/>
  <c r="E160" i="12" s="1"/>
  <c r="J66" i="12"/>
  <c r="AA67" i="12"/>
  <c r="AA66" i="12"/>
  <c r="AD66" i="12" s="1"/>
  <c r="P65" i="12"/>
  <c r="Q65" i="12"/>
  <c r="G46" i="12"/>
  <c r="G13" i="12"/>
  <c r="R38" i="12"/>
  <c r="G56" i="12"/>
  <c r="Z56" i="12" s="1"/>
  <c r="AC56" i="12" s="1"/>
  <c r="G59" i="12"/>
  <c r="E153" i="12" s="1"/>
  <c r="G60" i="12"/>
  <c r="G61" i="12"/>
  <c r="G43" i="12"/>
  <c r="Z43" i="12" s="1"/>
  <c r="AC43" i="12" s="1"/>
  <c r="G52" i="12"/>
  <c r="R31" i="12"/>
  <c r="E187" i="12" s="1"/>
  <c r="G32" i="12"/>
  <c r="G24" i="12"/>
  <c r="E118" i="12" s="1"/>
  <c r="R40" i="12"/>
  <c r="E196" i="12"/>
  <c r="R46" i="12"/>
  <c r="S65" i="12"/>
  <c r="T65" i="12"/>
  <c r="J46" i="12"/>
  <c r="Z46" i="12" s="1"/>
  <c r="AC46" i="12" s="1"/>
  <c r="J13" i="12"/>
  <c r="U38" i="12"/>
  <c r="J56" i="12"/>
  <c r="J59" i="12"/>
  <c r="Z59" i="12" s="1"/>
  <c r="AC59" i="12" s="1"/>
  <c r="J43" i="12"/>
  <c r="J52" i="12"/>
  <c r="J60" i="12"/>
  <c r="J32" i="12"/>
  <c r="J61" i="12"/>
  <c r="J24" i="12"/>
  <c r="U40" i="12"/>
  <c r="U46" i="12"/>
  <c r="R30" i="12"/>
  <c r="U30" i="12"/>
  <c r="G36" i="12"/>
  <c r="J36" i="12"/>
  <c r="R8" i="12"/>
  <c r="U8" i="12"/>
  <c r="G11" i="12"/>
  <c r="J11" i="12"/>
  <c r="G65" i="12"/>
  <c r="J65" i="12"/>
  <c r="AA48" i="12"/>
  <c r="Z13" i="12"/>
  <c r="AC13" i="12" s="1"/>
  <c r="Z28" i="12"/>
  <c r="AA40" i="12"/>
  <c r="Z67" i="12"/>
  <c r="AC67" i="12" s="1"/>
  <c r="Z63" i="12"/>
  <c r="G54" i="12"/>
  <c r="J54" i="12"/>
  <c r="G51" i="12"/>
  <c r="E145" i="12" s="1"/>
  <c r="J51" i="12"/>
  <c r="R24" i="12"/>
  <c r="U24" i="12"/>
  <c r="AA24" i="12" s="1"/>
  <c r="AD24" i="12" s="1"/>
  <c r="R33" i="12"/>
  <c r="U33" i="12"/>
  <c r="AA33" i="12" s="1"/>
  <c r="AD33" i="12" s="1"/>
  <c r="R45" i="12"/>
  <c r="U45" i="12"/>
  <c r="AA45" i="12" s="1"/>
  <c r="AD45" i="12" s="1"/>
  <c r="AA28" i="12"/>
  <c r="AD28" i="12"/>
  <c r="G23" i="12"/>
  <c r="J23" i="12"/>
  <c r="R56" i="12"/>
  <c r="U56" i="12"/>
  <c r="AA56" i="12" s="1"/>
  <c r="AD56" i="12" s="1"/>
  <c r="R10" i="12"/>
  <c r="E166" i="12"/>
  <c r="R27" i="12"/>
  <c r="G6" i="12"/>
  <c r="Z6" i="12" s="1"/>
  <c r="AC6" i="12" s="1"/>
  <c r="G33" i="12"/>
  <c r="G26" i="12"/>
  <c r="E120" i="12" s="1"/>
  <c r="G40" i="12"/>
  <c r="U10" i="12"/>
  <c r="AA10" i="12" s="1"/>
  <c r="AD10" i="12" s="1"/>
  <c r="U27" i="12"/>
  <c r="J6" i="12"/>
  <c r="J33" i="12"/>
  <c r="J26" i="12"/>
  <c r="J40" i="12"/>
  <c r="AA64" i="12"/>
  <c r="AD64" i="12" s="1"/>
  <c r="Z64" i="12"/>
  <c r="AC64" i="12"/>
  <c r="Z62" i="12"/>
  <c r="AA47" i="12"/>
  <c r="AD47" i="12"/>
  <c r="Z33" i="12"/>
  <c r="AC33" i="12" s="1"/>
  <c r="Z27" i="12"/>
  <c r="E203" i="12"/>
  <c r="G45" i="12"/>
  <c r="R18" i="12"/>
  <c r="R6" i="12"/>
  <c r="E162" i="12"/>
  <c r="G29" i="12"/>
  <c r="R9" i="12"/>
  <c r="E165" i="12" s="1"/>
  <c r="G37" i="12"/>
  <c r="E131" i="12" s="1"/>
  <c r="G48" i="12"/>
  <c r="G53" i="12"/>
  <c r="E147" i="12" s="1"/>
  <c r="G19" i="12"/>
  <c r="E113" i="12" s="1"/>
  <c r="R42" i="12"/>
  <c r="G47" i="12"/>
  <c r="E141" i="12"/>
  <c r="G17" i="12"/>
  <c r="G44" i="12"/>
  <c r="G9" i="12"/>
  <c r="E103" i="12" s="1"/>
  <c r="R14" i="12"/>
  <c r="G7" i="12"/>
  <c r="G55" i="12"/>
  <c r="E149" i="12"/>
  <c r="R32" i="12"/>
  <c r="AA32" i="12"/>
  <c r="AD32" i="12" s="1"/>
  <c r="R36" i="12"/>
  <c r="E192" i="12" s="1"/>
  <c r="R52" i="12"/>
  <c r="G12" i="12"/>
  <c r="G31" i="12"/>
  <c r="E125" i="12" s="1"/>
  <c r="R29" i="12"/>
  <c r="R20" i="12"/>
  <c r="R39" i="12"/>
  <c r="AA39" i="12"/>
  <c r="AD39" i="12" s="1"/>
  <c r="E195" i="12"/>
  <c r="R41" i="12"/>
  <c r="G20" i="12"/>
  <c r="E114" i="12"/>
  <c r="R34" i="12"/>
  <c r="E190" i="12"/>
  <c r="R7" i="12"/>
  <c r="E163" i="12"/>
  <c r="E156" i="12"/>
  <c r="R37" i="12"/>
  <c r="R51" i="12"/>
  <c r="R13" i="12"/>
  <c r="R22" i="12"/>
  <c r="E158" i="12"/>
  <c r="E161" i="12"/>
  <c r="E220" i="12"/>
  <c r="G49" i="12"/>
  <c r="E146" i="12"/>
  <c r="G34" i="12"/>
  <c r="E128" i="12" s="1"/>
  <c r="R44" i="12"/>
  <c r="E200" i="12" s="1"/>
  <c r="R53" i="12"/>
  <c r="E209" i="12" s="1"/>
  <c r="E100" i="12"/>
  <c r="E127" i="12"/>
  <c r="E157" i="12"/>
  <c r="E148" i="12"/>
  <c r="E189" i="12"/>
  <c r="E201" i="12"/>
  <c r="E184" i="12"/>
  <c r="E117" i="12"/>
  <c r="E212" i="12"/>
  <c r="E186" i="12"/>
  <c r="E130" i="12"/>
  <c r="E164" i="12"/>
  <c r="E105" i="12"/>
  <c r="E159" i="12"/>
  <c r="E204" i="12"/>
  <c r="E140" i="12"/>
  <c r="E107" i="12"/>
  <c r="E122" i="12"/>
  <c r="E154" i="12"/>
  <c r="E126" i="12"/>
  <c r="E202" i="12"/>
  <c r="R43" i="12"/>
  <c r="E199" i="12" s="1"/>
  <c r="R25" i="12"/>
  <c r="E181" i="12" s="1"/>
  <c r="E151" i="12"/>
  <c r="G50" i="12"/>
  <c r="E144" i="12"/>
  <c r="G35" i="12"/>
  <c r="E121" i="12"/>
  <c r="E119" i="12"/>
  <c r="G14" i="12"/>
  <c r="E108" i="12" s="1"/>
  <c r="E104" i="12"/>
  <c r="C202" i="12"/>
  <c r="C161" i="12"/>
  <c r="A161" i="12"/>
  <c r="C151" i="12"/>
  <c r="C220" i="12"/>
  <c r="A220" i="12"/>
  <c r="C219" i="12"/>
  <c r="A219" i="12"/>
  <c r="C218" i="12"/>
  <c r="A218" i="12"/>
  <c r="C217" i="12"/>
  <c r="A217" i="12"/>
  <c r="C216" i="12"/>
  <c r="A216" i="12"/>
  <c r="C215" i="12"/>
  <c r="A215" i="12"/>
  <c r="C214" i="12"/>
  <c r="A214" i="12"/>
  <c r="C213" i="12"/>
  <c r="A213" i="12"/>
  <c r="C212" i="12"/>
  <c r="A212" i="12"/>
  <c r="C211" i="12"/>
  <c r="A211" i="12"/>
  <c r="C210" i="12"/>
  <c r="A210" i="12"/>
  <c r="C209" i="12"/>
  <c r="A209" i="12"/>
  <c r="C208" i="12"/>
  <c r="A208" i="12"/>
  <c r="C207" i="12"/>
  <c r="A207" i="12"/>
  <c r="C206" i="12"/>
  <c r="A206" i="12"/>
  <c r="C205" i="12"/>
  <c r="A205" i="12"/>
  <c r="C204" i="12"/>
  <c r="A204" i="12"/>
  <c r="C203" i="12"/>
  <c r="A203" i="12"/>
  <c r="A202" i="12"/>
  <c r="C201" i="12"/>
  <c r="A201" i="12"/>
  <c r="C200" i="12"/>
  <c r="A200" i="12"/>
  <c r="C199" i="12"/>
  <c r="A199" i="12"/>
  <c r="C198" i="12"/>
  <c r="A198" i="12"/>
  <c r="C197" i="12"/>
  <c r="A197" i="12"/>
  <c r="C196" i="12"/>
  <c r="A196" i="12"/>
  <c r="C195" i="12"/>
  <c r="A195" i="12"/>
  <c r="C194" i="12"/>
  <c r="A194" i="12"/>
  <c r="C193" i="12"/>
  <c r="A193" i="12"/>
  <c r="C192" i="12"/>
  <c r="A192" i="12"/>
  <c r="C191" i="12"/>
  <c r="A191" i="12"/>
  <c r="C190" i="12"/>
  <c r="A190" i="12"/>
  <c r="C189" i="12"/>
  <c r="A189" i="12"/>
  <c r="C188" i="12"/>
  <c r="A188" i="12"/>
  <c r="C187" i="12"/>
  <c r="A187" i="12"/>
  <c r="C186" i="12"/>
  <c r="A186" i="12"/>
  <c r="C185" i="12"/>
  <c r="A185" i="12"/>
  <c r="C184" i="12"/>
  <c r="A184" i="12"/>
  <c r="C183" i="12"/>
  <c r="A183" i="12"/>
  <c r="C182" i="12"/>
  <c r="A182" i="12"/>
  <c r="C181" i="12"/>
  <c r="A181" i="12"/>
  <c r="C180" i="12"/>
  <c r="A180" i="12"/>
  <c r="C179" i="12"/>
  <c r="A179" i="12"/>
  <c r="C178" i="12"/>
  <c r="A178" i="12"/>
  <c r="C177" i="12"/>
  <c r="A177" i="12"/>
  <c r="C176" i="12"/>
  <c r="A176" i="12"/>
  <c r="C175" i="12"/>
  <c r="A175" i="12"/>
  <c r="C174" i="12"/>
  <c r="A174" i="12"/>
  <c r="C173" i="12"/>
  <c r="A173" i="12"/>
  <c r="C172" i="12"/>
  <c r="A172" i="12"/>
  <c r="C171" i="12"/>
  <c r="A171" i="12"/>
  <c r="C170" i="12"/>
  <c r="A170" i="12"/>
  <c r="C169" i="12"/>
  <c r="A169" i="12"/>
  <c r="C168" i="12"/>
  <c r="A168" i="12"/>
  <c r="C167" i="12"/>
  <c r="A167" i="12"/>
  <c r="C166" i="12"/>
  <c r="A166" i="12"/>
  <c r="C165" i="12"/>
  <c r="A165" i="12"/>
  <c r="C164" i="12"/>
  <c r="A164" i="12"/>
  <c r="C163" i="12"/>
  <c r="A163" i="12"/>
  <c r="C162" i="12"/>
  <c r="A162" i="12"/>
  <c r="C160" i="12"/>
  <c r="A160" i="12"/>
  <c r="C159" i="12"/>
  <c r="A159" i="12"/>
  <c r="C158" i="12"/>
  <c r="A158" i="12"/>
  <c r="C157" i="12"/>
  <c r="A157" i="12"/>
  <c r="C156" i="12"/>
  <c r="A156" i="12"/>
  <c r="C155" i="12"/>
  <c r="A155" i="12"/>
  <c r="C154" i="12"/>
  <c r="A154" i="12"/>
  <c r="C153" i="12"/>
  <c r="A153" i="12"/>
  <c r="C152" i="12"/>
  <c r="A152" i="12"/>
  <c r="A151" i="12"/>
  <c r="C150" i="12"/>
  <c r="A150" i="12"/>
  <c r="C149" i="12"/>
  <c r="A149" i="12"/>
  <c r="C148" i="12"/>
  <c r="A148" i="12"/>
  <c r="C147" i="12"/>
  <c r="A147" i="12"/>
  <c r="C146" i="12"/>
  <c r="A146" i="12"/>
  <c r="C145" i="12"/>
  <c r="A145" i="12"/>
  <c r="C144" i="12"/>
  <c r="A144" i="12"/>
  <c r="C143" i="12"/>
  <c r="A143" i="12"/>
  <c r="C142" i="12"/>
  <c r="A142" i="12"/>
  <c r="C141" i="12"/>
  <c r="A141" i="12"/>
  <c r="C140" i="12"/>
  <c r="A140" i="12"/>
  <c r="C139" i="12"/>
  <c r="A139" i="12"/>
  <c r="C138" i="12"/>
  <c r="A138" i="12"/>
  <c r="C137" i="12"/>
  <c r="A137" i="12"/>
  <c r="C136" i="12"/>
  <c r="A136" i="12"/>
  <c r="C135" i="12"/>
  <c r="A135" i="12"/>
  <c r="C134" i="12"/>
  <c r="A134" i="12"/>
  <c r="C133" i="12"/>
  <c r="A133" i="12"/>
  <c r="C132" i="12"/>
  <c r="A132" i="12"/>
  <c r="C131" i="12"/>
  <c r="A131" i="12"/>
  <c r="C130" i="12"/>
  <c r="A130" i="12"/>
  <c r="C129" i="12"/>
  <c r="A129" i="12"/>
  <c r="C128" i="12"/>
  <c r="A128" i="12"/>
  <c r="C127" i="12"/>
  <c r="A127" i="12"/>
  <c r="C126" i="12"/>
  <c r="A126" i="12"/>
  <c r="C125" i="12"/>
  <c r="A125" i="12"/>
  <c r="C124" i="12"/>
  <c r="A124" i="12"/>
  <c r="C123" i="12"/>
  <c r="A123" i="12"/>
  <c r="C122" i="12"/>
  <c r="A122" i="12"/>
  <c r="C121" i="12"/>
  <c r="A121" i="12"/>
  <c r="C120" i="12"/>
  <c r="A120" i="12"/>
  <c r="C119" i="12"/>
  <c r="A119" i="12"/>
  <c r="C118" i="12"/>
  <c r="A118" i="12"/>
  <c r="C117" i="12"/>
  <c r="A117" i="12"/>
  <c r="C116" i="12"/>
  <c r="A116" i="12"/>
  <c r="C115" i="12"/>
  <c r="A115" i="12"/>
  <c r="C114" i="12"/>
  <c r="A114" i="12"/>
  <c r="C113" i="12"/>
  <c r="A113" i="12"/>
  <c r="C112" i="12"/>
  <c r="A112" i="12"/>
  <c r="C111" i="12"/>
  <c r="A111" i="12"/>
  <c r="C110" i="12"/>
  <c r="A110" i="12"/>
  <c r="C109" i="12"/>
  <c r="A109" i="12"/>
  <c r="C108" i="12"/>
  <c r="A108" i="12"/>
  <c r="C107" i="12"/>
  <c r="A107" i="12"/>
  <c r="C106" i="12"/>
  <c r="A106" i="12"/>
  <c r="C105" i="12"/>
  <c r="A105" i="12"/>
  <c r="C104" i="12"/>
  <c r="A104" i="12"/>
  <c r="C103" i="12"/>
  <c r="A103" i="12"/>
  <c r="C102" i="12"/>
  <c r="A102" i="12"/>
  <c r="C101" i="12"/>
  <c r="A101" i="12"/>
  <c r="C100" i="12"/>
  <c r="A100" i="12"/>
  <c r="R58" i="12"/>
  <c r="U58" i="12"/>
  <c r="U53" i="12"/>
  <c r="U52" i="12"/>
  <c r="U51" i="12"/>
  <c r="AD48" i="12"/>
  <c r="U44" i="12"/>
  <c r="U43" i="12"/>
  <c r="U42" i="12"/>
  <c r="U41" i="12"/>
  <c r="AD40" i="12"/>
  <c r="U39" i="12"/>
  <c r="U37" i="12"/>
  <c r="U36" i="12"/>
  <c r="U34" i="12"/>
  <c r="AA34" i="12" s="1"/>
  <c r="AD34" i="12" s="1"/>
  <c r="U32" i="12"/>
  <c r="U29" i="12"/>
  <c r="U25" i="12"/>
  <c r="AA25" i="12" s="1"/>
  <c r="AD25" i="12" s="1"/>
  <c r="U22" i="12"/>
  <c r="R21" i="12"/>
  <c r="E177" i="12" s="1"/>
  <c r="U21" i="12"/>
  <c r="AA21" i="12" s="1"/>
  <c r="AD21" i="12" s="1"/>
  <c r="U20" i="12"/>
  <c r="U18" i="12"/>
  <c r="R16" i="12"/>
  <c r="E172" i="12" s="1"/>
  <c r="U16" i="12"/>
  <c r="U14" i="12"/>
  <c r="U13" i="12"/>
  <c r="R12" i="12"/>
  <c r="AA12" i="12"/>
  <c r="AD12" i="12" s="1"/>
  <c r="U12" i="12"/>
  <c r="R11" i="12"/>
  <c r="E167" i="12" s="1"/>
  <c r="U11" i="12"/>
  <c r="U9" i="12"/>
  <c r="U7" i="12"/>
  <c r="AA7" i="12" s="1"/>
  <c r="AD7" i="12" s="1"/>
  <c r="U6" i="12"/>
  <c r="AA6" i="12" s="1"/>
  <c r="AD6" i="12" s="1"/>
  <c r="AC63" i="12"/>
  <c r="AC62" i="12"/>
  <c r="J55" i="12"/>
  <c r="J53" i="12"/>
  <c r="Z53" i="12" s="1"/>
  <c r="AC53" i="12" s="1"/>
  <c r="J50" i="12"/>
  <c r="Z50" i="12" s="1"/>
  <c r="AC50" i="12" s="1"/>
  <c r="J49" i="12"/>
  <c r="Z49" i="12" s="1"/>
  <c r="AC49" i="12" s="1"/>
  <c r="J48" i="12"/>
  <c r="J47" i="12"/>
  <c r="Z47" i="12" s="1"/>
  <c r="AC47" i="12" s="1"/>
  <c r="J45" i="12"/>
  <c r="J44" i="12"/>
  <c r="G42" i="12"/>
  <c r="J42" i="12"/>
  <c r="J37" i="12"/>
  <c r="J35" i="12"/>
  <c r="J34" i="12"/>
  <c r="Z34" i="12" s="1"/>
  <c r="AC34" i="12" s="1"/>
  <c r="J31" i="12"/>
  <c r="G30" i="12"/>
  <c r="Z30" i="12" s="1"/>
  <c r="AC30" i="12" s="1"/>
  <c r="J30" i="12"/>
  <c r="J29" i="12"/>
  <c r="Z29" i="12" s="1"/>
  <c r="AC29" i="12" s="1"/>
  <c r="AC28" i="12"/>
  <c r="AC27" i="12"/>
  <c r="J20" i="12"/>
  <c r="J19" i="12"/>
  <c r="Z19" i="12" s="1"/>
  <c r="AC19" i="12" s="1"/>
  <c r="J17" i="12"/>
  <c r="Z17" i="12" s="1"/>
  <c r="AC17" i="12" s="1"/>
  <c r="J14" i="12"/>
  <c r="J12" i="12"/>
  <c r="G10" i="12"/>
  <c r="J10" i="12"/>
  <c r="Z10" i="12" s="1"/>
  <c r="AC10" i="12" s="1"/>
  <c r="J9" i="12"/>
  <c r="J7" i="12"/>
  <c r="J8" i="12"/>
  <c r="J15" i="12"/>
  <c r="J16" i="12"/>
  <c r="Z16" i="12"/>
  <c r="AC16" i="12" s="1"/>
  <c r="J18" i="12"/>
  <c r="J21" i="12"/>
  <c r="J22" i="12"/>
  <c r="J25" i="12"/>
  <c r="J38" i="12"/>
  <c r="J39" i="12"/>
  <c r="J41" i="12"/>
  <c r="J57" i="12"/>
  <c r="J58" i="12"/>
  <c r="U15" i="12"/>
  <c r="U17" i="12"/>
  <c r="U19" i="12"/>
  <c r="U23" i="12"/>
  <c r="U26" i="12"/>
  <c r="U31" i="12"/>
  <c r="AA31" i="12" s="1"/>
  <c r="AD31" i="12" s="1"/>
  <c r="U35" i="12"/>
  <c r="U49" i="12"/>
  <c r="U50" i="12"/>
  <c r="U54" i="12"/>
  <c r="U55" i="12"/>
  <c r="U57" i="12"/>
  <c r="AA57" i="12" s="1"/>
  <c r="AD57" i="12" s="1"/>
  <c r="U59" i="12"/>
  <c r="U60" i="12"/>
  <c r="U61" i="12"/>
  <c r="U62" i="12"/>
  <c r="U63" i="12"/>
  <c r="G8" i="12"/>
  <c r="G15" i="12"/>
  <c r="E109" i="12" s="1"/>
  <c r="Z15" i="12"/>
  <c r="AC15" i="12" s="1"/>
  <c r="G16" i="12"/>
  <c r="E110" i="12" s="1"/>
  <c r="G18" i="12"/>
  <c r="E112" i="12" s="1"/>
  <c r="G21" i="12"/>
  <c r="Z21" i="12" s="1"/>
  <c r="AC21" i="12" s="1"/>
  <c r="G22" i="12"/>
  <c r="G25" i="12"/>
  <c r="G38" i="12"/>
  <c r="G39" i="12"/>
  <c r="E133" i="12" s="1"/>
  <c r="G41" i="12"/>
  <c r="G57" i="12"/>
  <c r="Z57" i="12" s="1"/>
  <c r="AC57" i="12" s="1"/>
  <c r="G58" i="12"/>
  <c r="E152" i="12" s="1"/>
  <c r="R15" i="12"/>
  <c r="AA15" i="12"/>
  <c r="AD15" i="12" s="1"/>
  <c r="R17" i="12"/>
  <c r="R19" i="12"/>
  <c r="R23" i="12"/>
  <c r="AA23" i="12"/>
  <c r="AD23" i="12" s="1"/>
  <c r="R26" i="12"/>
  <c r="AA26" i="12" s="1"/>
  <c r="AD26" i="12"/>
  <c r="R35" i="12"/>
  <c r="AA35" i="12"/>
  <c r="AD35" i="12" s="1"/>
  <c r="R49" i="12"/>
  <c r="E205" i="12" s="1"/>
  <c r="R50" i="12"/>
  <c r="AA50" i="12" s="1"/>
  <c r="AD50" i="12" s="1"/>
  <c r="R54" i="12"/>
  <c r="AA54" i="12" s="1"/>
  <c r="AD54" i="12" s="1"/>
  <c r="R55" i="12"/>
  <c r="AA55" i="12" s="1"/>
  <c r="AD55" i="12" s="1"/>
  <c r="E211" i="12"/>
  <c r="R57" i="12"/>
  <c r="E213" i="12" s="1"/>
  <c r="R59" i="12"/>
  <c r="E215" i="12" s="1"/>
  <c r="R60" i="12"/>
  <c r="R61" i="12"/>
  <c r="AA61" i="12" s="1"/>
  <c r="AD61" i="12" s="1"/>
  <c r="R62" i="12"/>
  <c r="R63" i="12"/>
  <c r="E219" i="12" s="1"/>
  <c r="AA63" i="12"/>
  <c r="AD63" i="12" s="1"/>
  <c r="E33" i="10"/>
  <c r="G33" i="10" s="1"/>
  <c r="H33" i="10"/>
  <c r="U27" i="10"/>
  <c r="R27" i="10"/>
  <c r="R51" i="10"/>
  <c r="T64" i="10"/>
  <c r="Q64" i="10"/>
  <c r="U65" i="10"/>
  <c r="R65" i="10"/>
  <c r="J65" i="10"/>
  <c r="G65" i="10"/>
  <c r="U63" i="10"/>
  <c r="R63" i="10"/>
  <c r="U62" i="10"/>
  <c r="R62" i="10"/>
  <c r="U61" i="10"/>
  <c r="R61" i="10"/>
  <c r="J61" i="10"/>
  <c r="G61" i="10"/>
  <c r="U60" i="10"/>
  <c r="R60" i="10"/>
  <c r="J60" i="10"/>
  <c r="G60" i="10"/>
  <c r="U59" i="10"/>
  <c r="R59" i="10"/>
  <c r="J59" i="10"/>
  <c r="G59" i="10"/>
  <c r="U58" i="10"/>
  <c r="R58" i="10"/>
  <c r="J58" i="10"/>
  <c r="G58" i="10"/>
  <c r="U57" i="10"/>
  <c r="R57" i="10"/>
  <c r="J57" i="10"/>
  <c r="G57" i="10"/>
  <c r="U56" i="10"/>
  <c r="R56" i="10"/>
  <c r="J56" i="10"/>
  <c r="G56" i="10"/>
  <c r="U55" i="10"/>
  <c r="R55" i="10"/>
  <c r="J55" i="10"/>
  <c r="G55" i="10"/>
  <c r="U54" i="10"/>
  <c r="R54" i="10"/>
  <c r="J54" i="10"/>
  <c r="G54" i="10"/>
  <c r="U53" i="10"/>
  <c r="R53" i="10"/>
  <c r="J53" i="10"/>
  <c r="G53" i="10"/>
  <c r="U52" i="10"/>
  <c r="R52" i="10"/>
  <c r="J52" i="10"/>
  <c r="G52" i="10"/>
  <c r="U51" i="10"/>
  <c r="J51" i="10"/>
  <c r="G51" i="10"/>
  <c r="U50" i="10"/>
  <c r="R50" i="10"/>
  <c r="J50" i="10"/>
  <c r="G50" i="10"/>
  <c r="U49" i="10"/>
  <c r="R49" i="10"/>
  <c r="J49" i="10"/>
  <c r="G49" i="10"/>
  <c r="J48" i="10"/>
  <c r="G48" i="10"/>
  <c r="J47" i="10"/>
  <c r="G47" i="10"/>
  <c r="U46" i="10"/>
  <c r="R46" i="10"/>
  <c r="J46" i="10"/>
  <c r="G46" i="10"/>
  <c r="U45" i="10"/>
  <c r="R45" i="10"/>
  <c r="J45" i="10"/>
  <c r="G45" i="10"/>
  <c r="U44" i="10"/>
  <c r="R44" i="10"/>
  <c r="J44" i="10"/>
  <c r="G44" i="10"/>
  <c r="U43" i="10"/>
  <c r="R43" i="10"/>
  <c r="J43" i="10"/>
  <c r="G43" i="10"/>
  <c r="U42" i="10"/>
  <c r="R42" i="10"/>
  <c r="J42" i="10"/>
  <c r="G42" i="10"/>
  <c r="U41" i="10"/>
  <c r="R41" i="10"/>
  <c r="J41" i="10"/>
  <c r="G41" i="10"/>
  <c r="U40" i="10"/>
  <c r="R40" i="10"/>
  <c r="J40" i="10"/>
  <c r="G40" i="10"/>
  <c r="U39" i="10"/>
  <c r="R39" i="10"/>
  <c r="J39" i="10"/>
  <c r="G39" i="10"/>
  <c r="U38" i="10"/>
  <c r="R38" i="10"/>
  <c r="J38" i="10"/>
  <c r="G38" i="10"/>
  <c r="U37" i="10"/>
  <c r="R37" i="10"/>
  <c r="J37" i="10"/>
  <c r="G37" i="10"/>
  <c r="U36" i="10"/>
  <c r="R36" i="10"/>
  <c r="J36" i="10"/>
  <c r="G36" i="10"/>
  <c r="U35" i="10"/>
  <c r="R35" i="10"/>
  <c r="J35" i="10"/>
  <c r="G35" i="10"/>
  <c r="U34" i="10"/>
  <c r="R34" i="10"/>
  <c r="J34" i="10"/>
  <c r="G34" i="10"/>
  <c r="U33" i="10"/>
  <c r="R33" i="10"/>
  <c r="U32" i="10"/>
  <c r="R32" i="10"/>
  <c r="J32" i="10"/>
  <c r="G32" i="10"/>
  <c r="U31" i="10"/>
  <c r="R31" i="10"/>
  <c r="J31" i="10"/>
  <c r="G31" i="10"/>
  <c r="U30" i="10"/>
  <c r="R30" i="10"/>
  <c r="J30" i="10"/>
  <c r="G30" i="10"/>
  <c r="U29" i="10"/>
  <c r="R29" i="10"/>
  <c r="J29" i="10"/>
  <c r="G29" i="10"/>
  <c r="U26" i="10"/>
  <c r="R26" i="10"/>
  <c r="J26" i="10"/>
  <c r="G26" i="10"/>
  <c r="U25" i="10"/>
  <c r="R25" i="10"/>
  <c r="J25" i="10"/>
  <c r="G25" i="10"/>
  <c r="U24" i="10"/>
  <c r="R24" i="10"/>
  <c r="J24" i="10"/>
  <c r="G24" i="10"/>
  <c r="U23" i="10"/>
  <c r="R23" i="10"/>
  <c r="J23" i="10"/>
  <c r="G23" i="10"/>
  <c r="U22" i="10"/>
  <c r="R22" i="10"/>
  <c r="J22" i="10"/>
  <c r="G22" i="10"/>
  <c r="U21" i="10"/>
  <c r="R21" i="10"/>
  <c r="J21" i="10"/>
  <c r="G21" i="10"/>
  <c r="U20" i="10"/>
  <c r="R20" i="10"/>
  <c r="J20" i="10"/>
  <c r="G20" i="10"/>
  <c r="U19" i="10"/>
  <c r="R19" i="10"/>
  <c r="J19" i="10"/>
  <c r="G19" i="10"/>
  <c r="U18" i="10"/>
  <c r="R18" i="10"/>
  <c r="J18" i="10"/>
  <c r="G18" i="10"/>
  <c r="U17" i="10"/>
  <c r="R17" i="10"/>
  <c r="J17" i="10"/>
  <c r="G17" i="10"/>
  <c r="U16" i="10"/>
  <c r="R16" i="10"/>
  <c r="J16" i="10"/>
  <c r="G16" i="10"/>
  <c r="U15" i="10"/>
  <c r="R15" i="10"/>
  <c r="J15" i="10"/>
  <c r="G15" i="10"/>
  <c r="U14" i="10"/>
  <c r="R14" i="10"/>
  <c r="J14" i="10"/>
  <c r="G14" i="10"/>
  <c r="U13" i="10"/>
  <c r="R13" i="10"/>
  <c r="J13" i="10"/>
  <c r="G13" i="10"/>
  <c r="U12" i="10"/>
  <c r="R12" i="10"/>
  <c r="J12" i="10"/>
  <c r="G12" i="10"/>
  <c r="U11" i="10"/>
  <c r="R11" i="10"/>
  <c r="J11" i="10"/>
  <c r="G11" i="10"/>
  <c r="U10" i="10"/>
  <c r="R10" i="10"/>
  <c r="J10" i="10"/>
  <c r="G10" i="10"/>
  <c r="U9" i="10"/>
  <c r="R9" i="10"/>
  <c r="J9" i="10"/>
  <c r="G9" i="10"/>
  <c r="U8" i="10"/>
  <c r="R8" i="10"/>
  <c r="J8" i="10"/>
  <c r="G8" i="10"/>
  <c r="U7" i="10"/>
  <c r="R7" i="10"/>
  <c r="J7" i="10"/>
  <c r="G7" i="10"/>
  <c r="U6" i="10"/>
  <c r="R6" i="10"/>
  <c r="J6" i="10"/>
  <c r="G6" i="10"/>
  <c r="AD6" i="18"/>
  <c r="E136" i="12"/>
  <c r="E179" i="12"/>
  <c r="E191" i="12"/>
  <c r="E206" i="12"/>
  <c r="E180" i="12"/>
  <c r="Z9" i="12"/>
  <c r="AC9" i="12" s="1"/>
  <c r="AA11" i="12"/>
  <c r="AD11" i="12" s="1"/>
  <c r="Z14" i="12"/>
  <c r="AC14" i="12" s="1"/>
  <c r="Z18" i="12"/>
  <c r="AC18" i="12" s="1"/>
  <c r="Z37" i="12"/>
  <c r="AC37" i="12" s="1"/>
  <c r="AA53" i="12"/>
  <c r="AD53" i="12" s="1"/>
  <c r="Z51" i="12"/>
  <c r="AC51" i="12" s="1"/>
  <c r="E214" i="18"/>
  <c r="E201" i="18"/>
  <c r="E197" i="18"/>
  <c r="E182" i="18"/>
  <c r="E145" i="18"/>
  <c r="AA60" i="18"/>
  <c r="AD60" i="18" s="1"/>
  <c r="AA59" i="18"/>
  <c r="AD59" i="18" s="1"/>
  <c r="AA43" i="18"/>
  <c r="AD43" i="18"/>
  <c r="AA42" i="18"/>
  <c r="AD42" i="18" s="1"/>
  <c r="Z40" i="18"/>
  <c r="AC40" i="18" s="1"/>
  <c r="Z39" i="12"/>
  <c r="AC39" i="12" s="1"/>
  <c r="E168" i="12"/>
  <c r="E111" i="12"/>
  <c r="E174" i="12"/>
  <c r="Z61" i="18"/>
  <c r="AC61" i="18" s="1"/>
  <c r="AA40" i="18"/>
  <c r="AD40" i="18"/>
  <c r="P64" i="10"/>
  <c r="R64" i="10" s="1"/>
  <c r="E171" i="12"/>
  <c r="E182" i="12"/>
  <c r="E216" i="12"/>
  <c r="E207" i="12"/>
  <c r="E198" i="12"/>
  <c r="E123" i="12"/>
  <c r="E155" i="12"/>
  <c r="E143" i="12"/>
  <c r="E188" i="12"/>
  <c r="E101" i="12"/>
  <c r="R65" i="12" l="1"/>
  <c r="U65" i="12"/>
  <c r="E124" i="12"/>
  <c r="E217" i="12"/>
  <c r="AA22" i="12"/>
  <c r="AD22" i="12" s="1"/>
  <c r="AA51" i="12"/>
  <c r="AD51" i="12" s="1"/>
  <c r="AA41" i="12"/>
  <c r="AD41" i="12" s="1"/>
  <c r="E197" i="12"/>
  <c r="Z29" i="18"/>
  <c r="AC29" i="18" s="1"/>
  <c r="E123" i="18"/>
  <c r="E116" i="18"/>
  <c r="Z22" i="18"/>
  <c r="AC22" i="18" s="1"/>
  <c r="E178" i="12"/>
  <c r="E115" i="12"/>
  <c r="R65" i="18"/>
  <c r="Z24" i="12"/>
  <c r="AC24" i="12" s="1"/>
  <c r="AA59" i="12"/>
  <c r="AD59" i="12" s="1"/>
  <c r="Z31" i="12"/>
  <c r="AC31" i="12" s="1"/>
  <c r="E150" i="12"/>
  <c r="AA60" i="12"/>
  <c r="AD60" i="12" s="1"/>
  <c r="Z25" i="12"/>
  <c r="AC25" i="12" s="1"/>
  <c r="Z42" i="12"/>
  <c r="AC42" i="12" s="1"/>
  <c r="AA16" i="12"/>
  <c r="AD16" i="12" s="1"/>
  <c r="AA13" i="12"/>
  <c r="AD13" i="12" s="1"/>
  <c r="E169" i="12"/>
  <c r="Z20" i="12"/>
  <c r="AC20" i="12" s="1"/>
  <c r="Z55" i="12"/>
  <c r="AC55" i="12" s="1"/>
  <c r="Z45" i="12"/>
  <c r="AC45" i="12" s="1"/>
  <c r="E139" i="12"/>
  <c r="AA56" i="18"/>
  <c r="AD56" i="18" s="1"/>
  <c r="AA47" i="18"/>
  <c r="AD47" i="18" s="1"/>
  <c r="E203" i="18"/>
  <c r="AA12" i="18"/>
  <c r="AD12" i="18" s="1"/>
  <c r="AA7" i="18"/>
  <c r="AD7" i="18" s="1"/>
  <c r="E163" i="18"/>
  <c r="Z54" i="12"/>
  <c r="AC54" i="12" s="1"/>
  <c r="Z65" i="12"/>
  <c r="AC65" i="12" s="1"/>
  <c r="Z11" i="12"/>
  <c r="AC11" i="12" s="1"/>
  <c r="AA8" i="12"/>
  <c r="AD8" i="12" s="1"/>
  <c r="Z36" i="12"/>
  <c r="AC36" i="12" s="1"/>
  <c r="AA30" i="12"/>
  <c r="AD30" i="12" s="1"/>
  <c r="Z52" i="12"/>
  <c r="AC52" i="12" s="1"/>
  <c r="Z61" i="12"/>
  <c r="AC61" i="12" s="1"/>
  <c r="AA38" i="12"/>
  <c r="AD38" i="12" s="1"/>
  <c r="Z60" i="18"/>
  <c r="AC60" i="18" s="1"/>
  <c r="Z59" i="18"/>
  <c r="AC59" i="18" s="1"/>
  <c r="AA58" i="18"/>
  <c r="AD58" i="18" s="1"/>
  <c r="AA57" i="18"/>
  <c r="AD57" i="18" s="1"/>
  <c r="Z51" i="18"/>
  <c r="AC51" i="18" s="1"/>
  <c r="AA50" i="18"/>
  <c r="AD50" i="18" s="1"/>
  <c r="AA49" i="18"/>
  <c r="AD49" i="18" s="1"/>
  <c r="AA32" i="18"/>
  <c r="AD32" i="18" s="1"/>
  <c r="Z31" i="18"/>
  <c r="AC31" i="18" s="1"/>
  <c r="Z26" i="18"/>
  <c r="AC26" i="18" s="1"/>
  <c r="Z25" i="18"/>
  <c r="AC25" i="18" s="1"/>
  <c r="AA22" i="18"/>
  <c r="AD22" i="18" s="1"/>
  <c r="Z21" i="18"/>
  <c r="AC21" i="18" s="1"/>
  <c r="AA20" i="18"/>
  <c r="AD20" i="18" s="1"/>
  <c r="Z20" i="18"/>
  <c r="AC20" i="18" s="1"/>
  <c r="AA19" i="18"/>
  <c r="AD19" i="18" s="1"/>
  <c r="Z19" i="18"/>
  <c r="AC19" i="18" s="1"/>
  <c r="AA18" i="18"/>
  <c r="AD18" i="18" s="1"/>
  <c r="AA15" i="18"/>
  <c r="AD15" i="18" s="1"/>
  <c r="Z13" i="18"/>
  <c r="AC13" i="18" s="1"/>
  <c r="Z11" i="18"/>
  <c r="AC11" i="18" s="1"/>
  <c r="AA9" i="18"/>
  <c r="AD9" i="18" s="1"/>
  <c r="Z9" i="18"/>
  <c r="AC9" i="18" s="1"/>
  <c r="AA8" i="18"/>
  <c r="AD8" i="18" s="1"/>
  <c r="E210" i="12"/>
  <c r="AA43" i="12"/>
  <c r="AD43" i="12" s="1"/>
  <c r="E173" i="12"/>
  <c r="AA17" i="12"/>
  <c r="AD17" i="12" s="1"/>
  <c r="Z58" i="12"/>
  <c r="AC58" i="12" s="1"/>
  <c r="E116" i="12"/>
  <c r="Z22" i="12"/>
  <c r="AC22" i="12" s="1"/>
  <c r="E129" i="12"/>
  <c r="Z35" i="12"/>
  <c r="AC35" i="12" s="1"/>
  <c r="AA29" i="12"/>
  <c r="AD29" i="12" s="1"/>
  <c r="E185" i="12"/>
  <c r="E208" i="12"/>
  <c r="AA52" i="12"/>
  <c r="AD52" i="12" s="1"/>
  <c r="Z7" i="12"/>
  <c r="Z44" i="12"/>
  <c r="AC44" i="12" s="1"/>
  <c r="E138" i="12"/>
  <c r="AA9" i="12"/>
  <c r="AD9" i="12" s="1"/>
  <c r="Z40" i="12"/>
  <c r="AC40" i="12" s="1"/>
  <c r="E134" i="12"/>
  <c r="AA27" i="12"/>
  <c r="AD27" i="12" s="1"/>
  <c r="E183" i="12"/>
  <c r="E132" i="12"/>
  <c r="Z38" i="12"/>
  <c r="AC38" i="12" s="1"/>
  <c r="Z8" i="12"/>
  <c r="AC8" i="12" s="1"/>
  <c r="E102" i="12"/>
  <c r="Z48" i="12"/>
  <c r="AC48" i="12" s="1"/>
  <c r="E142" i="12"/>
  <c r="AA36" i="12"/>
  <c r="AD36" i="12" s="1"/>
  <c r="AA49" i="12"/>
  <c r="AD49" i="12" s="1"/>
  <c r="Z26" i="12"/>
  <c r="AC26" i="12" s="1"/>
  <c r="AA65" i="12"/>
  <c r="AD65" i="12" s="1"/>
  <c r="S64" i="10"/>
  <c r="U64" i="10" s="1"/>
  <c r="J33" i="10"/>
  <c r="AA62" i="12"/>
  <c r="AD62" i="12" s="1"/>
  <c r="E218" i="12"/>
  <c r="AA58" i="12"/>
  <c r="AD58" i="12" s="1"/>
  <c r="E214" i="12"/>
  <c r="AA44" i="12"/>
  <c r="AD44" i="12" s="1"/>
  <c r="AA37" i="12"/>
  <c r="AD37" i="12" s="1"/>
  <c r="E193" i="12"/>
  <c r="AA20" i="12"/>
  <c r="AD20" i="12" s="1"/>
  <c r="E176" i="12"/>
  <c r="AA14" i="12"/>
  <c r="AD14" i="12" s="1"/>
  <c r="E170" i="12"/>
  <c r="AA42" i="12"/>
  <c r="AD42" i="12" s="1"/>
  <c r="AA46" i="12"/>
  <c r="AD46" i="12" s="1"/>
  <c r="AA19" i="12"/>
  <c r="AD19" i="12" s="1"/>
  <c r="E175" i="12"/>
  <c r="E135" i="12"/>
  <c r="Z41" i="12"/>
  <c r="AC41" i="12" s="1"/>
  <c r="E106" i="12"/>
  <c r="Z12" i="12"/>
  <c r="AC12" i="12" s="1"/>
  <c r="E137" i="12"/>
  <c r="E194" i="12"/>
  <c r="AA18" i="12"/>
  <c r="AD18" i="12" s="1"/>
  <c r="Z55" i="18"/>
  <c r="AC55" i="18" s="1"/>
  <c r="Z54" i="18"/>
  <c r="AC54" i="18" s="1"/>
  <c r="Z53" i="18"/>
  <c r="AC53" i="18" s="1"/>
  <c r="Z48" i="18"/>
  <c r="AC48" i="18" s="1"/>
  <c r="E142" i="18"/>
  <c r="AA44" i="18"/>
  <c r="AD44" i="18" s="1"/>
  <c r="E200" i="18"/>
  <c r="Z39" i="18"/>
  <c r="AC39" i="18" s="1"/>
  <c r="Z38" i="18"/>
  <c r="AC38" i="18" s="1"/>
  <c r="Z37" i="18"/>
  <c r="AC37" i="18" s="1"/>
  <c r="E191" i="18"/>
  <c r="AA35" i="18"/>
  <c r="AD35" i="18" s="1"/>
  <c r="AA31" i="18"/>
  <c r="AD31" i="18" s="1"/>
  <c r="E180" i="18"/>
  <c r="AA24" i="18"/>
  <c r="AD24" i="18" s="1"/>
  <c r="E172" i="18"/>
  <c r="AA16" i="18"/>
  <c r="AD16" i="18" s="1"/>
  <c r="Z7" i="18"/>
  <c r="AC7" i="18" s="1"/>
  <c r="E101" i="18"/>
  <c r="Z58" i="18"/>
  <c r="AC58" i="18" s="1"/>
  <c r="E152" i="18"/>
  <c r="Z57" i="18"/>
  <c r="AC57" i="18" s="1"/>
  <c r="E151" i="18"/>
  <c r="E190" i="18"/>
  <c r="AA34" i="18"/>
  <c r="AD34" i="18" s="1"/>
  <c r="Z23" i="18"/>
  <c r="AC23" i="18" s="1"/>
  <c r="E117" i="18"/>
  <c r="Z10" i="18"/>
  <c r="AC10" i="18" s="1"/>
  <c r="E104" i="18"/>
  <c r="Z6" i="18"/>
  <c r="E100" i="18"/>
  <c r="Z23" i="12"/>
  <c r="AC23" i="12" s="1"/>
  <c r="Z60" i="12"/>
  <c r="AC60" i="12" s="1"/>
  <c r="E153" i="18"/>
  <c r="Z65" i="18"/>
  <c r="AC65" i="18" s="1"/>
  <c r="AA55" i="18"/>
  <c r="AD55" i="18" s="1"/>
  <c r="AA54" i="18"/>
  <c r="AD54" i="18" s="1"/>
  <c r="AA53" i="18"/>
  <c r="AD53" i="18" s="1"/>
  <c r="AA52" i="18"/>
  <c r="AD52" i="18" s="1"/>
  <c r="E143" i="18"/>
  <c r="Z49" i="18"/>
  <c r="AC49" i="18" s="1"/>
  <c r="Z46" i="18"/>
  <c r="AC46" i="18" s="1"/>
  <c r="E140" i="18"/>
  <c r="Z45" i="18"/>
  <c r="AC45" i="18" s="1"/>
  <c r="E139" i="18"/>
  <c r="Z44" i="18"/>
  <c r="AC44" i="18" s="1"/>
  <c r="E138" i="18"/>
  <c r="AA39" i="18"/>
  <c r="AD39" i="18" s="1"/>
  <c r="AA38" i="18"/>
  <c r="AD38" i="18" s="1"/>
  <c r="AA37" i="18"/>
  <c r="AD37" i="18" s="1"/>
  <c r="AA36" i="18"/>
  <c r="AD36" i="18" s="1"/>
  <c r="AA25" i="18"/>
  <c r="AD25" i="18" s="1"/>
  <c r="AA21" i="18"/>
  <c r="AD21" i="18" s="1"/>
  <c r="AA14" i="18"/>
  <c r="AD14" i="18" s="1"/>
  <c r="E170" i="18"/>
  <c r="Z32" i="12"/>
  <c r="AC32" i="12" s="1"/>
  <c r="Z66" i="12"/>
  <c r="AC66" i="12" s="1"/>
  <c r="U65" i="18"/>
  <c r="E173" i="18"/>
  <c r="AA17" i="18"/>
  <c r="AD17" i="18" s="1"/>
  <c r="Z8" i="18"/>
  <c r="AC8" i="18" s="1"/>
  <c r="E102" i="18"/>
  <c r="E159" i="18"/>
  <c r="Z18" i="18"/>
  <c r="AC18" i="18" s="1"/>
  <c r="E221" i="18" l="1"/>
  <c r="AC7" i="12"/>
  <c r="V3" i="12"/>
  <c r="AC6" i="18"/>
  <c r="V3" i="18"/>
  <c r="E221" i="12"/>
</calcChain>
</file>

<file path=xl/sharedStrings.xml><?xml version="1.0" encoding="utf-8"?>
<sst xmlns="http://schemas.openxmlformats.org/spreadsheetml/2006/main" count="493" uniqueCount="159">
  <si>
    <t>福島</t>
    <rPh sb="0" eb="2">
      <t>フクシマ</t>
    </rPh>
    <phoneticPr fontId="2"/>
  </si>
  <si>
    <t>橘</t>
    <rPh sb="0" eb="1">
      <t>タチバナ</t>
    </rPh>
    <phoneticPr fontId="2"/>
  </si>
  <si>
    <t>福島商業</t>
    <rPh sb="0" eb="2">
      <t>フクシマ</t>
    </rPh>
    <rPh sb="2" eb="4">
      <t>ショウギョウ</t>
    </rPh>
    <phoneticPr fontId="2"/>
  </si>
  <si>
    <t>福島工業</t>
    <rPh sb="0" eb="2">
      <t>フクシマ</t>
    </rPh>
    <rPh sb="2" eb="4">
      <t>コウギョウ</t>
    </rPh>
    <phoneticPr fontId="2"/>
  </si>
  <si>
    <t>福島西</t>
    <rPh sb="0" eb="2">
      <t>フクシマ</t>
    </rPh>
    <rPh sb="2" eb="3">
      <t>ニシ</t>
    </rPh>
    <phoneticPr fontId="2"/>
  </si>
  <si>
    <t>福島東</t>
    <rPh sb="0" eb="2">
      <t>フクシマ</t>
    </rPh>
    <rPh sb="2" eb="3">
      <t>ヒガシ</t>
    </rPh>
    <phoneticPr fontId="2"/>
  </si>
  <si>
    <t>福島南</t>
    <rPh sb="0" eb="2">
      <t>フクシマ</t>
    </rPh>
    <rPh sb="2" eb="3">
      <t>ミナミ</t>
    </rPh>
    <phoneticPr fontId="2"/>
  </si>
  <si>
    <t>川俣</t>
    <rPh sb="0" eb="2">
      <t>カワマタ</t>
    </rPh>
    <phoneticPr fontId="2"/>
  </si>
  <si>
    <t>梁川</t>
    <rPh sb="0" eb="2">
      <t>ヤナガワ</t>
    </rPh>
    <phoneticPr fontId="2"/>
  </si>
  <si>
    <t>福島北</t>
    <rPh sb="0" eb="2">
      <t>フクシマ</t>
    </rPh>
    <rPh sb="2" eb="3">
      <t>キタ</t>
    </rPh>
    <phoneticPr fontId="2"/>
  </si>
  <si>
    <t>福島明成</t>
    <rPh sb="0" eb="2">
      <t>フクシマ</t>
    </rPh>
    <rPh sb="2" eb="4">
      <t>メイセイ</t>
    </rPh>
    <phoneticPr fontId="2"/>
  </si>
  <si>
    <t>保原</t>
    <rPh sb="0" eb="2">
      <t>ホバラ</t>
    </rPh>
    <phoneticPr fontId="2"/>
  </si>
  <si>
    <t>安達</t>
    <rPh sb="0" eb="2">
      <t>アダチ</t>
    </rPh>
    <phoneticPr fontId="2"/>
  </si>
  <si>
    <t>二本松工業</t>
    <rPh sb="0" eb="3">
      <t>ニホンマツ</t>
    </rPh>
    <rPh sb="3" eb="5">
      <t>コウギョウ</t>
    </rPh>
    <phoneticPr fontId="2"/>
  </si>
  <si>
    <t>安達東</t>
    <rPh sb="0" eb="2">
      <t>アダチ</t>
    </rPh>
    <rPh sb="2" eb="3">
      <t>ヒガシ</t>
    </rPh>
    <phoneticPr fontId="2"/>
  </si>
  <si>
    <t>本宮</t>
    <rPh sb="0" eb="2">
      <t>モトミヤ</t>
    </rPh>
    <phoneticPr fontId="2"/>
  </si>
  <si>
    <t>学法福島</t>
    <rPh sb="0" eb="1">
      <t>ガク</t>
    </rPh>
    <rPh sb="1" eb="2">
      <t>ホウ</t>
    </rPh>
    <rPh sb="2" eb="4">
      <t>フクシマ</t>
    </rPh>
    <phoneticPr fontId="2"/>
  </si>
  <si>
    <t>福島成蹊</t>
    <rPh sb="0" eb="2">
      <t>フクシマ</t>
    </rPh>
    <rPh sb="2" eb="4">
      <t>セイケイ</t>
    </rPh>
    <phoneticPr fontId="2"/>
  </si>
  <si>
    <t>桜の聖母学院</t>
    <rPh sb="0" eb="1">
      <t>サクラ</t>
    </rPh>
    <rPh sb="2" eb="4">
      <t>セイボ</t>
    </rPh>
    <rPh sb="4" eb="6">
      <t>ガクイン</t>
    </rPh>
    <phoneticPr fontId="2"/>
  </si>
  <si>
    <t>福島東稜</t>
    <rPh sb="0" eb="2">
      <t>フクシマ</t>
    </rPh>
    <rPh sb="2" eb="4">
      <t>トウリョウ</t>
    </rPh>
    <phoneticPr fontId="2"/>
  </si>
  <si>
    <t>聖光学院</t>
    <rPh sb="0" eb="1">
      <t>セイ</t>
    </rPh>
    <rPh sb="1" eb="2">
      <t>ヒカリ</t>
    </rPh>
    <rPh sb="2" eb="4">
      <t>ガクイン</t>
    </rPh>
    <phoneticPr fontId="2"/>
  </si>
  <si>
    <t>福島中央</t>
    <rPh sb="0" eb="2">
      <t>フクシマ</t>
    </rPh>
    <rPh sb="2" eb="4">
      <t>チュウオウ</t>
    </rPh>
    <phoneticPr fontId="2"/>
  </si>
  <si>
    <t>安積</t>
    <rPh sb="0" eb="2">
      <t>アサカ</t>
    </rPh>
    <phoneticPr fontId="2"/>
  </si>
  <si>
    <t>安積黎明</t>
    <rPh sb="0" eb="2">
      <t>アサカ</t>
    </rPh>
    <rPh sb="2" eb="4">
      <t>レイメイ</t>
    </rPh>
    <phoneticPr fontId="2"/>
  </si>
  <si>
    <t>郡山東</t>
    <rPh sb="0" eb="2">
      <t>コオリヤマ</t>
    </rPh>
    <rPh sb="2" eb="3">
      <t>ヒガシ</t>
    </rPh>
    <phoneticPr fontId="2"/>
  </si>
  <si>
    <t>郡山商業</t>
    <rPh sb="0" eb="2">
      <t>コオリヤマ</t>
    </rPh>
    <rPh sb="2" eb="4">
      <t>ショウギョウ</t>
    </rPh>
    <phoneticPr fontId="2"/>
  </si>
  <si>
    <t>郡山北工業</t>
    <rPh sb="0" eb="2">
      <t>コオリヤマ</t>
    </rPh>
    <rPh sb="2" eb="3">
      <t>キタ</t>
    </rPh>
    <rPh sb="3" eb="5">
      <t>コウギョウ</t>
    </rPh>
    <phoneticPr fontId="2"/>
  </si>
  <si>
    <t>郡山</t>
    <rPh sb="0" eb="2">
      <t>コオリヤマ</t>
    </rPh>
    <phoneticPr fontId="2"/>
  </si>
  <si>
    <t>あさか開成</t>
    <rPh sb="3" eb="5">
      <t>カイセイ</t>
    </rPh>
    <phoneticPr fontId="2"/>
  </si>
  <si>
    <t>湖南</t>
    <rPh sb="0" eb="2">
      <t>コナン</t>
    </rPh>
    <phoneticPr fontId="2"/>
  </si>
  <si>
    <t>須賀川</t>
    <rPh sb="0" eb="3">
      <t>スカガワ</t>
    </rPh>
    <phoneticPr fontId="2"/>
  </si>
  <si>
    <t>須賀川桐陽</t>
    <rPh sb="0" eb="3">
      <t>スカガワ</t>
    </rPh>
    <rPh sb="3" eb="4">
      <t>キリ</t>
    </rPh>
    <rPh sb="4" eb="5">
      <t>ヨウ</t>
    </rPh>
    <phoneticPr fontId="2"/>
  </si>
  <si>
    <t>清陵情報</t>
    <rPh sb="0" eb="2">
      <t>セイリョウ</t>
    </rPh>
    <rPh sb="2" eb="4">
      <t>ジョウホウ</t>
    </rPh>
    <phoneticPr fontId="2"/>
  </si>
  <si>
    <t>長沼</t>
    <rPh sb="0" eb="2">
      <t>ナガヌマ</t>
    </rPh>
    <phoneticPr fontId="2"/>
  </si>
  <si>
    <t>岩瀬農業</t>
    <rPh sb="0" eb="2">
      <t>イワセ</t>
    </rPh>
    <rPh sb="2" eb="4">
      <t>ノウギョウ</t>
    </rPh>
    <phoneticPr fontId="2"/>
  </si>
  <si>
    <t>光南</t>
    <rPh sb="0" eb="2">
      <t>コウナン</t>
    </rPh>
    <phoneticPr fontId="2"/>
  </si>
  <si>
    <t>白河</t>
    <rPh sb="0" eb="2">
      <t>シラカワ</t>
    </rPh>
    <phoneticPr fontId="2"/>
  </si>
  <si>
    <t>白河旭</t>
    <rPh sb="0" eb="2">
      <t>シラカワ</t>
    </rPh>
    <rPh sb="2" eb="3">
      <t>アサヒ</t>
    </rPh>
    <phoneticPr fontId="2"/>
  </si>
  <si>
    <t>白河実業</t>
    <rPh sb="0" eb="2">
      <t>シラカワ</t>
    </rPh>
    <rPh sb="2" eb="4">
      <t>ジツギョウ</t>
    </rPh>
    <phoneticPr fontId="2"/>
  </si>
  <si>
    <t>塙工業</t>
    <rPh sb="0" eb="1">
      <t>ハナワ</t>
    </rPh>
    <rPh sb="1" eb="3">
      <t>コウギョウ</t>
    </rPh>
    <phoneticPr fontId="2"/>
  </si>
  <si>
    <t>棚倉</t>
    <rPh sb="0" eb="2">
      <t>タナグラ</t>
    </rPh>
    <phoneticPr fontId="2"/>
  </si>
  <si>
    <t>東白川農商</t>
    <rPh sb="0" eb="3">
      <t>ヒガシシラカワ</t>
    </rPh>
    <rPh sb="3" eb="4">
      <t>ノウ</t>
    </rPh>
    <rPh sb="4" eb="5">
      <t>ショウ</t>
    </rPh>
    <phoneticPr fontId="2"/>
  </si>
  <si>
    <t>石川</t>
    <rPh sb="0" eb="2">
      <t>イシカワ</t>
    </rPh>
    <phoneticPr fontId="2"/>
  </si>
  <si>
    <t>田村</t>
    <rPh sb="0" eb="2">
      <t>タムラ</t>
    </rPh>
    <phoneticPr fontId="2"/>
  </si>
  <si>
    <t>船引</t>
    <rPh sb="0" eb="2">
      <t>フネヒキ</t>
    </rPh>
    <phoneticPr fontId="2"/>
  </si>
  <si>
    <t>小野</t>
    <rPh sb="0" eb="2">
      <t>オノ</t>
    </rPh>
    <phoneticPr fontId="2"/>
  </si>
  <si>
    <t>御舘分校</t>
    <rPh sb="0" eb="1">
      <t>オ</t>
    </rPh>
    <rPh sb="1" eb="2">
      <t>タテ</t>
    </rPh>
    <rPh sb="2" eb="4">
      <t>ブンコウ</t>
    </rPh>
    <phoneticPr fontId="2"/>
  </si>
  <si>
    <t>鮫川分校</t>
    <rPh sb="0" eb="2">
      <t>サメガワ</t>
    </rPh>
    <rPh sb="2" eb="4">
      <t>ブンコウ</t>
    </rPh>
    <phoneticPr fontId="2"/>
  </si>
  <si>
    <t>平田分校</t>
    <rPh sb="0" eb="2">
      <t>ヒラタ</t>
    </rPh>
    <rPh sb="2" eb="4">
      <t>ブンコウ</t>
    </rPh>
    <phoneticPr fontId="2"/>
  </si>
  <si>
    <t>帝京安積</t>
    <rPh sb="0" eb="2">
      <t>テイキョウ</t>
    </rPh>
    <rPh sb="2" eb="4">
      <t>アサカ</t>
    </rPh>
    <phoneticPr fontId="2"/>
  </si>
  <si>
    <t>尚志</t>
    <rPh sb="0" eb="2">
      <t>ヒサシ</t>
    </rPh>
    <phoneticPr fontId="2"/>
  </si>
  <si>
    <t>日本大学東北</t>
    <rPh sb="0" eb="2">
      <t>ニホン</t>
    </rPh>
    <rPh sb="2" eb="4">
      <t>ダイガク</t>
    </rPh>
    <rPh sb="4" eb="6">
      <t>トウホク</t>
    </rPh>
    <phoneticPr fontId="2"/>
  </si>
  <si>
    <t>学法石川</t>
    <rPh sb="0" eb="1">
      <t>ガク</t>
    </rPh>
    <rPh sb="1" eb="2">
      <t>ホウ</t>
    </rPh>
    <rPh sb="2" eb="4">
      <t>イシカワ</t>
    </rPh>
    <phoneticPr fontId="2"/>
  </si>
  <si>
    <t>郡山萌世（定）</t>
    <rPh sb="0" eb="2">
      <t>コオリヤマ</t>
    </rPh>
    <rPh sb="2" eb="3">
      <t>モエ</t>
    </rPh>
    <rPh sb="3" eb="4">
      <t>セイ</t>
    </rPh>
    <rPh sb="5" eb="6">
      <t>テイ</t>
    </rPh>
    <phoneticPr fontId="2"/>
  </si>
  <si>
    <t>郡山萌世（通）</t>
    <rPh sb="0" eb="2">
      <t>コオリヤマ</t>
    </rPh>
    <rPh sb="2" eb="3">
      <t>モエ</t>
    </rPh>
    <rPh sb="3" eb="4">
      <t>セイ</t>
    </rPh>
    <rPh sb="5" eb="6">
      <t>ツウ</t>
    </rPh>
    <phoneticPr fontId="2"/>
  </si>
  <si>
    <t>白河第二</t>
    <rPh sb="0" eb="2">
      <t>シラカワ</t>
    </rPh>
    <rPh sb="2" eb="4">
      <t>ダイニ</t>
    </rPh>
    <phoneticPr fontId="2"/>
  </si>
  <si>
    <t>県立聾</t>
    <rPh sb="0" eb="2">
      <t>ケンリツ</t>
    </rPh>
    <rPh sb="2" eb="3">
      <t>ロウ</t>
    </rPh>
    <phoneticPr fontId="2"/>
  </si>
  <si>
    <t>会津</t>
    <rPh sb="0" eb="2">
      <t>アイヅ</t>
    </rPh>
    <phoneticPr fontId="2"/>
  </si>
  <si>
    <t>葵</t>
    <rPh sb="0" eb="1">
      <t>アオイ</t>
    </rPh>
    <phoneticPr fontId="2"/>
  </si>
  <si>
    <t>会津学鳳</t>
    <rPh sb="0" eb="2">
      <t>アイヅ</t>
    </rPh>
    <rPh sb="2" eb="3">
      <t>ガク</t>
    </rPh>
    <rPh sb="3" eb="4">
      <t>オオトリ</t>
    </rPh>
    <phoneticPr fontId="2"/>
  </si>
  <si>
    <t>若松商業</t>
    <rPh sb="0" eb="2">
      <t>ワカマツ</t>
    </rPh>
    <rPh sb="2" eb="4">
      <t>ショウギョウ</t>
    </rPh>
    <phoneticPr fontId="2"/>
  </si>
  <si>
    <t>会津工業</t>
    <rPh sb="0" eb="2">
      <t>アイヅ</t>
    </rPh>
    <rPh sb="2" eb="4">
      <t>コウギョウ</t>
    </rPh>
    <phoneticPr fontId="2"/>
  </si>
  <si>
    <t>喜多方</t>
    <rPh sb="0" eb="3">
      <t>キタカタ</t>
    </rPh>
    <phoneticPr fontId="2"/>
  </si>
  <si>
    <t>喜多方東</t>
    <rPh sb="0" eb="3">
      <t>キタカタ</t>
    </rPh>
    <rPh sb="3" eb="4">
      <t>ヒガシ</t>
    </rPh>
    <phoneticPr fontId="2"/>
  </si>
  <si>
    <t>喜多方商業</t>
    <rPh sb="0" eb="3">
      <t>キタカタ</t>
    </rPh>
    <rPh sb="3" eb="5">
      <t>ショウギョウ</t>
    </rPh>
    <phoneticPr fontId="2"/>
  </si>
  <si>
    <t>喜多方工業</t>
    <rPh sb="0" eb="3">
      <t>キタカタ</t>
    </rPh>
    <rPh sb="3" eb="5">
      <t>コウギョウ</t>
    </rPh>
    <phoneticPr fontId="2"/>
  </si>
  <si>
    <t>猪苗代</t>
    <rPh sb="0" eb="3">
      <t>イナワシロ</t>
    </rPh>
    <phoneticPr fontId="2"/>
  </si>
  <si>
    <t>耶麻農業</t>
    <rPh sb="0" eb="2">
      <t>ヤマ</t>
    </rPh>
    <rPh sb="2" eb="4">
      <t>ノウギョウ</t>
    </rPh>
    <phoneticPr fontId="2"/>
  </si>
  <si>
    <t>西会津</t>
    <rPh sb="0" eb="3">
      <t>ニシアイヅ</t>
    </rPh>
    <phoneticPr fontId="2"/>
  </si>
  <si>
    <t>大沼</t>
    <rPh sb="0" eb="2">
      <t>オオヌマ</t>
    </rPh>
    <phoneticPr fontId="2"/>
  </si>
  <si>
    <t>川口</t>
    <rPh sb="0" eb="2">
      <t>カワグチ</t>
    </rPh>
    <phoneticPr fontId="2"/>
  </si>
  <si>
    <t>坂下</t>
    <rPh sb="0" eb="1">
      <t>バン</t>
    </rPh>
    <rPh sb="1" eb="2">
      <t>ゲ</t>
    </rPh>
    <phoneticPr fontId="2"/>
  </si>
  <si>
    <t>会津農林</t>
    <rPh sb="0" eb="2">
      <t>アイヅ</t>
    </rPh>
    <rPh sb="2" eb="4">
      <t>ノウリン</t>
    </rPh>
    <phoneticPr fontId="2"/>
  </si>
  <si>
    <t>田島</t>
    <rPh sb="0" eb="2">
      <t>タジマ</t>
    </rPh>
    <phoneticPr fontId="2"/>
  </si>
  <si>
    <t>南会津</t>
    <rPh sb="0" eb="3">
      <t>ミナミアイヅ</t>
    </rPh>
    <phoneticPr fontId="2"/>
  </si>
  <si>
    <t>只見</t>
    <rPh sb="0" eb="2">
      <t>タダミ</t>
    </rPh>
    <phoneticPr fontId="2"/>
  </si>
  <si>
    <t>若松第一</t>
    <rPh sb="0" eb="2">
      <t>ワカマツ</t>
    </rPh>
    <rPh sb="2" eb="4">
      <t>ダイイチ</t>
    </rPh>
    <phoneticPr fontId="2"/>
  </si>
  <si>
    <t>ザベリオ学園</t>
    <rPh sb="4" eb="6">
      <t>ガクエン</t>
    </rPh>
    <phoneticPr fontId="2"/>
  </si>
  <si>
    <t>仁愛</t>
    <rPh sb="0" eb="2">
      <t>ジンアイ</t>
    </rPh>
    <phoneticPr fontId="2"/>
  </si>
  <si>
    <t>会津第二</t>
    <rPh sb="0" eb="2">
      <t>アイヅ</t>
    </rPh>
    <rPh sb="2" eb="4">
      <t>ダイニ</t>
    </rPh>
    <phoneticPr fontId="2"/>
  </si>
  <si>
    <t>磐城</t>
    <rPh sb="0" eb="2">
      <t>イワキ</t>
    </rPh>
    <phoneticPr fontId="2"/>
  </si>
  <si>
    <t>磐城桜が丘</t>
    <rPh sb="0" eb="2">
      <t>イワキ</t>
    </rPh>
    <rPh sb="2" eb="3">
      <t>サクラ</t>
    </rPh>
    <rPh sb="4" eb="5">
      <t>オカ</t>
    </rPh>
    <phoneticPr fontId="2"/>
  </si>
  <si>
    <t>平工業</t>
    <rPh sb="0" eb="1">
      <t>タイ</t>
    </rPh>
    <rPh sb="1" eb="3">
      <t>コウギョウ</t>
    </rPh>
    <phoneticPr fontId="2"/>
  </si>
  <si>
    <t>平商業</t>
    <rPh sb="0" eb="1">
      <t>タイ</t>
    </rPh>
    <rPh sb="1" eb="3">
      <t>ショウギョウ</t>
    </rPh>
    <phoneticPr fontId="2"/>
  </si>
  <si>
    <t>いわき総合</t>
    <rPh sb="3" eb="5">
      <t>ソウゴウ</t>
    </rPh>
    <phoneticPr fontId="2"/>
  </si>
  <si>
    <t>いわき光洋</t>
    <rPh sb="3" eb="5">
      <t>コウヨウ</t>
    </rPh>
    <phoneticPr fontId="2"/>
  </si>
  <si>
    <t>湯本</t>
    <rPh sb="0" eb="2">
      <t>ユモト</t>
    </rPh>
    <phoneticPr fontId="2"/>
  </si>
  <si>
    <t>小名浜</t>
    <rPh sb="0" eb="3">
      <t>オナハマ</t>
    </rPh>
    <phoneticPr fontId="2"/>
  </si>
  <si>
    <t>いわき海星</t>
    <rPh sb="3" eb="5">
      <t>カイセイ</t>
    </rPh>
    <phoneticPr fontId="2"/>
  </si>
  <si>
    <t>磐城農業</t>
    <rPh sb="0" eb="2">
      <t>イワキ</t>
    </rPh>
    <rPh sb="2" eb="4">
      <t>ノウギョウ</t>
    </rPh>
    <phoneticPr fontId="2"/>
  </si>
  <si>
    <t>勿来</t>
    <rPh sb="0" eb="2">
      <t>ナコソ</t>
    </rPh>
    <phoneticPr fontId="2"/>
  </si>
  <si>
    <t>勿来工業</t>
    <rPh sb="0" eb="2">
      <t>ナコソ</t>
    </rPh>
    <rPh sb="2" eb="4">
      <t>コウギョウ</t>
    </rPh>
    <phoneticPr fontId="2"/>
  </si>
  <si>
    <t>好間</t>
    <rPh sb="0" eb="2">
      <t>ヨシマ</t>
    </rPh>
    <phoneticPr fontId="2"/>
  </si>
  <si>
    <t>遠野</t>
    <rPh sb="0" eb="2">
      <t>トオノ</t>
    </rPh>
    <phoneticPr fontId="2"/>
  </si>
  <si>
    <t>四倉</t>
    <rPh sb="0" eb="2">
      <t>ヨツクラ</t>
    </rPh>
    <phoneticPr fontId="2"/>
  </si>
  <si>
    <t>磐城第一</t>
    <rPh sb="0" eb="2">
      <t>イワキ</t>
    </rPh>
    <rPh sb="2" eb="4">
      <t>ダイイチ</t>
    </rPh>
    <phoneticPr fontId="2"/>
  </si>
  <si>
    <t>磐城第二</t>
    <rPh sb="0" eb="2">
      <t>イワキ</t>
    </rPh>
    <rPh sb="2" eb="4">
      <t>ダイニ</t>
    </rPh>
    <phoneticPr fontId="2"/>
  </si>
  <si>
    <t>いわき秀英</t>
    <rPh sb="3" eb="5">
      <t>シュウエイ</t>
    </rPh>
    <phoneticPr fontId="2"/>
  </si>
  <si>
    <t>双葉</t>
    <rPh sb="0" eb="2">
      <t>フタバ</t>
    </rPh>
    <phoneticPr fontId="2"/>
  </si>
  <si>
    <t>浪江</t>
    <rPh sb="0" eb="2">
      <t>ナミエ</t>
    </rPh>
    <phoneticPr fontId="2"/>
  </si>
  <si>
    <t>富岡</t>
    <rPh sb="0" eb="2">
      <t>トミオカ</t>
    </rPh>
    <phoneticPr fontId="2"/>
  </si>
  <si>
    <t>双葉翔陽</t>
    <rPh sb="0" eb="2">
      <t>フタバ</t>
    </rPh>
    <rPh sb="2" eb="3">
      <t>ショウ</t>
    </rPh>
    <rPh sb="3" eb="4">
      <t>ヨウ</t>
    </rPh>
    <phoneticPr fontId="2"/>
  </si>
  <si>
    <t>相馬</t>
    <rPh sb="0" eb="2">
      <t>ソウマ</t>
    </rPh>
    <phoneticPr fontId="2"/>
  </si>
  <si>
    <t>相馬東</t>
    <rPh sb="0" eb="2">
      <t>ソウマ</t>
    </rPh>
    <rPh sb="2" eb="3">
      <t>ヒガシ</t>
    </rPh>
    <phoneticPr fontId="2"/>
  </si>
  <si>
    <t>原町</t>
    <rPh sb="0" eb="2">
      <t>ハラマチ</t>
    </rPh>
    <phoneticPr fontId="2"/>
  </si>
  <si>
    <t>相馬農業</t>
    <rPh sb="0" eb="2">
      <t>ソウマ</t>
    </rPh>
    <rPh sb="2" eb="4">
      <t>ノウギョウ</t>
    </rPh>
    <phoneticPr fontId="2"/>
  </si>
  <si>
    <t>小高商業</t>
    <rPh sb="0" eb="2">
      <t>オダカ</t>
    </rPh>
    <rPh sb="2" eb="4">
      <t>ショウギョウ</t>
    </rPh>
    <phoneticPr fontId="2"/>
  </si>
  <si>
    <t>小高工業</t>
    <rPh sb="0" eb="2">
      <t>オダカ</t>
    </rPh>
    <rPh sb="2" eb="4">
      <t>コウギョウ</t>
    </rPh>
    <phoneticPr fontId="2"/>
  </si>
  <si>
    <t>新地</t>
    <rPh sb="0" eb="2">
      <t>シンチ</t>
    </rPh>
    <phoneticPr fontId="2"/>
  </si>
  <si>
    <t>津島分校</t>
    <rPh sb="0" eb="2">
      <t>ツシマ</t>
    </rPh>
    <rPh sb="2" eb="4">
      <t>ブンコウ</t>
    </rPh>
    <phoneticPr fontId="2"/>
  </si>
  <si>
    <t>川内分校</t>
    <rPh sb="0" eb="2">
      <t>カワウチ</t>
    </rPh>
    <rPh sb="2" eb="4">
      <t>ブンコウ</t>
    </rPh>
    <phoneticPr fontId="2"/>
  </si>
  <si>
    <t>飯舘分校</t>
    <rPh sb="0" eb="2">
      <t>イイタテ</t>
    </rPh>
    <rPh sb="2" eb="4">
      <t>ブンコウ</t>
    </rPh>
    <phoneticPr fontId="2"/>
  </si>
  <si>
    <t>学法松栄</t>
    <rPh sb="0" eb="2">
      <t>ガクホウ</t>
    </rPh>
    <rPh sb="2" eb="3">
      <t>マツ</t>
    </rPh>
    <rPh sb="3" eb="4">
      <t>エイ</t>
    </rPh>
    <phoneticPr fontId="2"/>
  </si>
  <si>
    <t>学校名</t>
    <rPh sb="0" eb="3">
      <t>ガッコウメイ</t>
    </rPh>
    <phoneticPr fontId="2"/>
  </si>
  <si>
    <t>合計</t>
    <rPh sb="0" eb="2">
      <t>ゴウケイ</t>
    </rPh>
    <phoneticPr fontId="2"/>
  </si>
  <si>
    <t>星槎国際</t>
    <rPh sb="0" eb="2">
      <t>セイサ</t>
    </rPh>
    <rPh sb="2" eb="4">
      <t>コクサイ</t>
    </rPh>
    <phoneticPr fontId="2"/>
  </si>
  <si>
    <t>福島工業(定)</t>
    <rPh sb="0" eb="2">
      <t>フクシマ</t>
    </rPh>
    <rPh sb="2" eb="4">
      <t>コウギョウ</t>
    </rPh>
    <rPh sb="5" eb="6">
      <t>テイ</t>
    </rPh>
    <phoneticPr fontId="2"/>
  </si>
  <si>
    <t>保原　　(定)</t>
    <rPh sb="0" eb="2">
      <t>ホバラ</t>
    </rPh>
    <rPh sb="5" eb="6">
      <t>テイ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</si>
  <si>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</si>
  <si>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</si>
  <si>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</si>
  <si>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A段階取得者</t>
    <rPh sb="1" eb="3">
      <t>ダンカイ</t>
    </rPh>
    <rPh sb="3" eb="6">
      <t>シュトクシャ</t>
    </rPh>
    <phoneticPr fontId="2"/>
  </si>
  <si>
    <t>B段階取得者</t>
    <rPh sb="1" eb="3">
      <t>ダンカイ</t>
    </rPh>
    <rPh sb="3" eb="6">
      <t>シュトクシャ</t>
    </rPh>
    <phoneticPr fontId="2"/>
  </si>
  <si>
    <t>NO.</t>
    <phoneticPr fontId="2"/>
  </si>
  <si>
    <t>平成１７年度新体力テストA・B段階取得者数一覧</t>
    <rPh sb="0" eb="2">
      <t>ヘイセイ</t>
    </rPh>
    <rPh sb="4" eb="6">
      <t>ネンド</t>
    </rPh>
    <rPh sb="6" eb="9">
      <t>シンタイリョク</t>
    </rPh>
    <rPh sb="15" eb="17">
      <t>ダンカイ</t>
    </rPh>
    <rPh sb="17" eb="20">
      <t>シュトクシャ</t>
    </rPh>
    <rPh sb="20" eb="21">
      <t>スウ</t>
    </rPh>
    <rPh sb="21" eb="23">
      <t>イチラン</t>
    </rPh>
    <phoneticPr fontId="2"/>
  </si>
  <si>
    <t>平成16年度</t>
    <rPh sb="0" eb="2">
      <t>ヘイセイ</t>
    </rPh>
    <rPh sb="4" eb="6">
      <t>ネンド</t>
    </rPh>
    <phoneticPr fontId="2"/>
  </si>
  <si>
    <t>福島県高等学校体育連盟</t>
    <rPh sb="0" eb="11">
      <t>コウタイレン</t>
    </rPh>
    <phoneticPr fontId="2"/>
  </si>
  <si>
    <t>別　紙</t>
    <rPh sb="0" eb="1">
      <t>ベツ</t>
    </rPh>
    <rPh sb="2" eb="3">
      <t>カミ</t>
    </rPh>
    <phoneticPr fontId="2"/>
  </si>
  <si>
    <t>記載責任者名</t>
    <rPh sb="0" eb="2">
      <t>キサイ</t>
    </rPh>
    <rPh sb="2" eb="5">
      <t>セキニンシャ</t>
    </rPh>
    <rPh sb="5" eb="6">
      <t>メイ</t>
    </rPh>
    <phoneticPr fontId="2"/>
  </si>
  <si>
    <t>Ａ段階者</t>
    <rPh sb="1" eb="3">
      <t>ダンカイ</t>
    </rPh>
    <rPh sb="3" eb="4">
      <t>シャ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</si>
  <si>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</si>
  <si>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</si>
  <si>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</si>
  <si>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</si>
  <si>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</si>
  <si>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性　別</t>
    <rPh sb="0" eb="1">
      <t>セイ</t>
    </rPh>
    <rPh sb="2" eb="3">
      <t>ベツ</t>
    </rPh>
    <phoneticPr fontId="2"/>
  </si>
  <si>
    <t>学　年</t>
    <rPh sb="0" eb="1">
      <t>ガク</t>
    </rPh>
    <rPh sb="2" eb="3">
      <t>トシ</t>
    </rPh>
    <phoneticPr fontId="2"/>
  </si>
  <si>
    <t>Ｂ段階者</t>
    <rPh sb="1" eb="3">
      <t>ダンカイ</t>
    </rPh>
    <rPh sb="3" eb="4">
      <t>シャ</t>
    </rPh>
    <phoneticPr fontId="2"/>
  </si>
  <si>
    <t>実施せず</t>
    <rPh sb="0" eb="2">
      <t>ジッシ</t>
    </rPh>
    <phoneticPr fontId="2"/>
  </si>
  <si>
    <t>いわき翠の杜</t>
    <rPh sb="3" eb="4">
      <t>ミドリ</t>
    </rPh>
    <rPh sb="5" eb="6">
      <t>モリ</t>
    </rPh>
    <phoneticPr fontId="2"/>
  </si>
  <si>
    <t>平成17年度</t>
    <rPh sb="0" eb="2">
      <t>ヘイセイ</t>
    </rPh>
    <rPh sb="4" eb="6">
      <t>ネンド</t>
    </rPh>
    <phoneticPr fontId="2"/>
  </si>
  <si>
    <t>尚志(定通)</t>
    <rPh sb="0" eb="2">
      <t>ヒサシ</t>
    </rPh>
    <rPh sb="3" eb="4">
      <t>テイ</t>
    </rPh>
    <rPh sb="4" eb="5">
      <t>ツウ</t>
    </rPh>
    <phoneticPr fontId="2"/>
  </si>
  <si>
    <t>大智学園</t>
    <rPh sb="0" eb="2">
      <t>ダイチ</t>
    </rPh>
    <rPh sb="2" eb="4">
      <t>ガクエン</t>
    </rPh>
    <phoneticPr fontId="2"/>
  </si>
  <si>
    <t>平成18年度新体力テストＡ・Ｂ段階取得者数一覧</t>
    <rPh sb="0" eb="2">
      <t>ヘイセイ</t>
    </rPh>
    <rPh sb="4" eb="6">
      <t>ネンド</t>
    </rPh>
    <rPh sb="6" eb="9">
      <t>シンタイリョク</t>
    </rPh>
    <rPh sb="15" eb="17">
      <t>ダンカイ</t>
    </rPh>
    <rPh sb="17" eb="20">
      <t>シュトクシャ</t>
    </rPh>
    <rPh sb="20" eb="21">
      <t>スウ</t>
    </rPh>
    <rPh sb="21" eb="23">
      <t>イチラン</t>
    </rPh>
    <phoneticPr fontId="2"/>
  </si>
  <si>
    <t>NO.</t>
    <phoneticPr fontId="2"/>
  </si>
  <si>
    <t>NO.</t>
    <phoneticPr fontId="2"/>
  </si>
  <si>
    <t>平成18年度</t>
    <rPh sb="0" eb="2">
      <t>ヘイセイ</t>
    </rPh>
    <rPh sb="4" eb="6">
      <t>ネンド</t>
    </rPh>
    <phoneticPr fontId="2"/>
  </si>
  <si>
    <t>平成19年度新体力テストＡ・Ｂ段階取得者数一覧</t>
    <rPh sb="0" eb="2">
      <t>ヘイセイ</t>
    </rPh>
    <rPh sb="4" eb="6">
      <t>ネンド</t>
    </rPh>
    <rPh sb="6" eb="9">
      <t>シンタイリョク</t>
    </rPh>
    <rPh sb="15" eb="17">
      <t>ダンカイ</t>
    </rPh>
    <rPh sb="17" eb="20">
      <t>シュトクシャ</t>
    </rPh>
    <rPh sb="20" eb="21">
      <t>スウ</t>
    </rPh>
    <rPh sb="21" eb="23">
      <t>イチラン</t>
    </rPh>
    <phoneticPr fontId="2"/>
  </si>
  <si>
    <t>郡山女子大附属</t>
    <rPh sb="0" eb="2">
      <t>コオリヤマ</t>
    </rPh>
    <rPh sb="2" eb="5">
      <t>ジョシダイ</t>
    </rPh>
    <rPh sb="5" eb="7">
      <t>フゾク</t>
    </rPh>
    <phoneticPr fontId="2"/>
  </si>
  <si>
    <t>東日大附属昌平</t>
    <rPh sb="0" eb="2">
      <t>トウニチ</t>
    </rPh>
    <rPh sb="2" eb="3">
      <t>ダイ</t>
    </rPh>
    <rPh sb="3" eb="5">
      <t>フゾク</t>
    </rPh>
    <rPh sb="5" eb="7">
      <t>ショウヘイ</t>
    </rPh>
    <phoneticPr fontId="2"/>
  </si>
  <si>
    <t>fukushimakt@purple.plala.or.jp</t>
  </si>
  <si>
    <t>e-mail:</t>
    <phoneticPr fontId="2"/>
  </si>
  <si>
    <t>報告先:福島県高等学校体育連盟　</t>
    <rPh sb="0" eb="2">
      <t>ホウコク</t>
    </rPh>
    <rPh sb="2" eb="3">
      <t>サキ</t>
    </rPh>
    <phoneticPr fontId="2"/>
  </si>
  <si>
    <t>※</t>
    <phoneticPr fontId="2"/>
  </si>
  <si>
    <t>の部分のみ記入してください。他の枠は数式が入っています。</t>
    <rPh sb="1" eb="3">
      <t>ブブン</t>
    </rPh>
    <rPh sb="5" eb="7">
      <t>キニュウ</t>
    </rPh>
    <rPh sb="14" eb="15">
      <t>タ</t>
    </rPh>
    <rPh sb="16" eb="17">
      <t>ワク</t>
    </rPh>
    <rPh sb="18" eb="20">
      <t>スウシキ</t>
    </rPh>
    <rPh sb="21" eb="22">
      <t>ハイ</t>
    </rPh>
    <phoneticPr fontId="2"/>
  </si>
  <si>
    <r>
      <t>報告期限：</t>
    </r>
    <r>
      <rPr>
        <u/>
        <sz val="11"/>
        <rFont val="ＭＳ 明朝"/>
        <family val="1"/>
        <charset val="128"/>
      </rPr>
      <t>令和６年１１月７日(木)までにお願いします。</t>
    </r>
    <rPh sb="0" eb="2">
      <t>ホウコク</t>
    </rPh>
    <rPh sb="2" eb="4">
      <t>キゲン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キ</t>
    </rPh>
    <rPh sb="21" eb="22">
      <t>ネガ</t>
    </rPh>
    <phoneticPr fontId="2"/>
  </si>
  <si>
    <t xml:space="preserve"> ※認定証を希望される場合は、□にチェックを入れてください。</t>
    <rPh sb="2" eb="5">
      <t>ニンテイショウ</t>
    </rPh>
    <rPh sb="6" eb="8">
      <t>キボウ</t>
    </rPh>
    <rPh sb="11" eb="13">
      <t>バアイ</t>
    </rPh>
    <rPh sb="22" eb="23">
      <t>イ</t>
    </rPh>
    <phoneticPr fontId="2"/>
  </si>
  <si>
    <t>認定証の送付を希望します。</t>
    <rPh sb="0" eb="3">
      <t>ニンテイショウ</t>
    </rPh>
    <rPh sb="4" eb="6">
      <t>ソウフ</t>
    </rPh>
    <rPh sb="7" eb="9">
      <t>キボウ</t>
    </rPh>
    <phoneticPr fontId="2"/>
  </si>
  <si>
    <t>令和６年度新体力テスト総合評価Ａ・Ｂ段階取得者報告書</t>
    <rPh sb="0" eb="2">
      <t>レイワ</t>
    </rPh>
    <rPh sb="3" eb="5">
      <t>ネンド</t>
    </rPh>
    <rPh sb="5" eb="8">
      <t>シンタイリョク</t>
    </rPh>
    <rPh sb="11" eb="13">
      <t>ソウゴウ</t>
    </rPh>
    <rPh sb="13" eb="15">
      <t>ヒョウカ</t>
    </rPh>
    <rPh sb="18" eb="20">
      <t>ダンカイ</t>
    </rPh>
    <rPh sb="20" eb="22">
      <t>シュトク</t>
    </rPh>
    <rPh sb="22" eb="23">
      <t>シャ</t>
    </rPh>
    <rPh sb="23" eb="26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</si>
</sst>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2.65"/>
      <name val="ＭＳ Ｐゴシック"/>
      <family val="3"/>
      <charset val="128"/>
    </font>
    <font>
      <u/>
      <sz val="11"/>
      <name val="ＭＳ 明朝"/>
      <family val="1"/>
      <charset val="128"/>
    </font>
    <font>
      <u/>
      <sz val="12.65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distributed" vertical="center"/>
    </xf>
    <xf numFmtId="38" fontId="3" fillId="0" borderId="0" xfId="2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38" fontId="5" fillId="0" borderId="1" xfId="2" applyFont="1" applyBorder="1">
      <alignment vertical="center"/>
    </xf>
    <xf numFmtId="38" fontId="5" fillId="0" borderId="5" xfId="2" applyFont="1" applyBorder="1">
      <alignment vertical="center"/>
    </xf>
    <xf numFmtId="38" fontId="5" fillId="0" borderId="2" xfId="2" applyFont="1" applyBorder="1">
      <alignment vertical="center"/>
    </xf>
    <xf numFmtId="38" fontId="5" fillId="0" borderId="13" xfId="2" applyFont="1" applyBorder="1">
      <alignment vertical="center"/>
    </xf>
    <xf numFmtId="38" fontId="5" fillId="0" borderId="14" xfId="2" applyFont="1" applyBorder="1">
      <alignment vertical="center"/>
    </xf>
    <xf numFmtId="38" fontId="5" fillId="0" borderId="15" xfId="2" applyFont="1" applyBorder="1">
      <alignment vertical="center"/>
    </xf>
    <xf numFmtId="38" fontId="6" fillId="0" borderId="0" xfId="2" applyFont="1" applyAlignment="1"/>
    <xf numFmtId="0" fontId="7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justifyLastLine="1"/>
    </xf>
    <xf numFmtId="0" fontId="7" fillId="0" borderId="16" xfId="0" applyFont="1" applyBorder="1" applyAlignment="1">
      <alignment horizontal="right"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horizontal="distributed" vertical="center" justifyLastLine="1"/>
    </xf>
    <xf numFmtId="0" fontId="7" fillId="0" borderId="18" xfId="0" applyFont="1" applyBorder="1">
      <alignment vertical="center"/>
    </xf>
    <xf numFmtId="0" fontId="7" fillId="0" borderId="19" xfId="0" applyFont="1" applyBorder="1" applyAlignment="1">
      <alignment horizontal="distributed" vertical="center" justifyLastLine="1"/>
    </xf>
    <xf numFmtId="38" fontId="5" fillId="0" borderId="1" xfId="2" applyFont="1" applyBorder="1" applyProtection="1">
      <alignment vertical="center"/>
      <protection locked="0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38" fontId="5" fillId="0" borderId="22" xfId="2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20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38" fontId="5" fillId="0" borderId="24" xfId="2" applyFont="1" applyBorder="1">
      <alignment vertical="center"/>
    </xf>
    <xf numFmtId="38" fontId="5" fillId="0" borderId="25" xfId="2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6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3" fillId="2" borderId="0" xfId="0" applyFont="1" applyFill="1">
      <alignment vertical="center"/>
    </xf>
    <xf numFmtId="0" fontId="3" fillId="0" borderId="0" xfId="0" applyFont="1" applyAlignment="1" applyProtection="1">
      <alignment vertical="center"/>
      <protection hidden="1"/>
    </xf>
    <xf numFmtId="0" fontId="3" fillId="3" borderId="0" xfId="0" applyFont="1" applyFill="1" applyProtection="1">
      <alignment vertical="center"/>
      <protection locked="0"/>
    </xf>
    <xf numFmtId="0" fontId="9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9" fillId="0" borderId="0" xfId="0" applyFont="1" applyFill="1" applyProtection="1">
      <alignment vertical="center"/>
      <protection hidden="1"/>
    </xf>
    <xf numFmtId="0" fontId="7" fillId="0" borderId="0" xfId="0" applyFont="1" applyBorder="1" applyAlignment="1">
      <alignment horizontal="distributed" vertical="center" justifyLastLine="1"/>
    </xf>
    <xf numFmtId="0" fontId="7" fillId="0" borderId="0" xfId="0" applyFont="1" applyBorder="1">
      <alignment vertical="center"/>
    </xf>
    <xf numFmtId="0" fontId="12" fillId="0" borderId="0" xfId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0" fontId="7" fillId="4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4" borderId="19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7" fillId="4" borderId="28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right" vertical="center"/>
    </xf>
    <xf numFmtId="0" fontId="7" fillId="0" borderId="29" xfId="0" applyFont="1" applyBorder="1" applyAlignment="1">
      <alignment horizontal="right" shrinkToFit="1"/>
    </xf>
    <xf numFmtId="0" fontId="4" fillId="0" borderId="0" xfId="0" applyFont="1" applyAlignment="1">
      <alignment horizontal="distributed" vertical="center" justifyLastLine="1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38" fontId="5" fillId="0" borderId="6" xfId="2" applyFont="1" applyBorder="1" applyAlignment="1" applyProtection="1">
      <alignment horizontal="center" vertical="center"/>
      <protection locked="0"/>
    </xf>
    <xf numFmtId="38" fontId="5" fillId="0" borderId="10" xfId="2" applyFont="1" applyBorder="1" applyAlignment="1" applyProtection="1">
      <alignment horizontal="center" vertical="center"/>
      <protection locked="0"/>
    </xf>
    <xf numFmtId="38" fontId="5" fillId="0" borderId="30" xfId="2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8" xfId="2" applyFont="1" applyBorder="1" applyAlignment="1" applyProtection="1">
      <alignment horizontal="center" vertical="center"/>
      <protection locked="0"/>
    </xf>
    <xf numFmtId="38" fontId="5" fillId="0" borderId="7" xfId="2" applyFont="1" applyBorder="1" applyAlignment="1" applyProtection="1">
      <alignment horizontal="center" vertical="center"/>
      <protection locked="0"/>
    </xf>
    <xf numFmtId="38" fontId="5" fillId="0" borderId="11" xfId="2" applyFont="1" applyBorder="1" applyAlignment="1" applyProtection="1">
      <alignment horizontal="center" vertical="center"/>
      <protection locked="0"/>
    </xf>
    <xf numFmtId="38" fontId="5" fillId="0" borderId="9" xfId="2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justifyLastLine="1"/>
    </xf>
    <xf numFmtId="38" fontId="3" fillId="0" borderId="0" xfId="2" applyFont="1" applyAlignment="1" applyProtection="1">
      <alignment horizontal="center" vertical="center"/>
      <protection hidden="1"/>
    </xf>
    <xf numFmtId="0" fontId="3" fillId="0" borderId="22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8"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1</xdr:col>
      <xdr:colOff>0</xdr:colOff>
      <xdr:row>10</xdr:row>
      <xdr:rowOff>0</xdr:rowOff>
    </xdr:to>
    <xdr:sp macro="" textlink="">
      <xdr:nvSpPr>
        <xdr:cNvPr id="1065" name="Line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ShapeType="1"/>
        </xdr:cNvSpPr>
      </xdr:nvSpPr>
      <xdr:spPr bwMode="auto">
        <a:xfrm>
          <a:off x="9525" y="2867025"/>
          <a:ext cx="9525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15</xdr:row>
      <xdr:rowOff>9525</xdr:rowOff>
    </xdr:from>
    <xdr:to>
      <xdr:col>1</xdr:col>
      <xdr:colOff>0</xdr:colOff>
      <xdr:row>18</xdr:row>
      <xdr:rowOff>0</xdr:rowOff>
    </xdr:to>
    <xdr:sp macro="" textlink="">
      <xdr:nvSpPr>
        <xdr:cNvPr id="1066" name="Line 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ShapeType="1"/>
        </xdr:cNvSpPr>
      </xdr:nvSpPr>
      <xdr:spPr bwMode="auto">
        <a:xfrm>
          <a:off x="9525" y="5953125"/>
          <a:ext cx="9525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1000125</xdr:colOff>
          <xdr:row>6</xdr:row>
          <xdr:rowOff>9525</xdr:rowOff>
        </xdr:from>
        <xdr:to>
          <xdr:col>3</xdr:col>
          <xdr:colOff>66675</xdr:colOff>
          <xdr:row>6</xdr:row>
          <xdr:rowOff>419100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shimakt@purple.plala.or.jp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zoomScale="85" zoomScaleNormal="85" zoomScaleSheetLayoutView="115" workbookViewId="0">
      <selection activeCell="A3" sqref="A3"/>
    </sheetView>
  </sheetViews>
  <sheetFormatPr defaultRowHeight="35.1" customHeight="1" x14ac:dyDescent="0.15"/>
  <cols>
    <col min="1" max="1" width="12.625" style="26" customWidth="1"/>
    <col min="2" max="5" width="17.125" style="26" customWidth="1"/>
    <col min="6" max="6" width="11.625" style="26" customWidth="1"/>
    <col min="7" max="7" width="3.75" style="26" customWidth="1"/>
    <col min="8" max="8" width="12.625" style="26" customWidth="1"/>
    <col min="9" max="11" width="9.625" style="26" customWidth="1"/>
    <col min="12" max="16384" width="9" style="26"/>
  </cols>
  <sheetData>
    <row r="1" spans="1:9" ht="35.1" customHeight="1" x14ac:dyDescent="0.15">
      <c r="A1" s="26" t="s">
        <v>127</v>
      </c>
      <c r="F1" s="60"/>
    </row>
    <row r="2" spans="1:9" ht="35.1" customHeight="1" x14ac:dyDescent="0.15">
      <c r="A2" s="71" t="s">
        <v>158</v>
      </c>
      <c r="B2" s="71"/>
      <c r="C2" s="71"/>
      <c r="D2" s="71"/>
      <c r="E2" s="71"/>
      <c r="F2" s="71"/>
    </row>
    <row r="3" spans="1:9" ht="35.1" customHeight="1" x14ac:dyDescent="0.15">
      <c r="B3" s="27" t="s">
        <v>113</v>
      </c>
      <c r="C3" s="73"/>
      <c r="D3" s="73"/>
      <c r="E3" s="73"/>
      <c r="G3" s="26" t="s">
        <v>153</v>
      </c>
      <c r="H3" s="70"/>
      <c r="I3" s="26" t="s">
        <v>154</v>
      </c>
    </row>
    <row r="4" spans="1:9" ht="18" customHeight="1" x14ac:dyDescent="0.15">
      <c r="B4" s="27"/>
      <c r="C4" s="67"/>
      <c r="D4" s="67"/>
      <c r="E4" s="67"/>
    </row>
    <row r="5" spans="1:9" ht="35.1" customHeight="1" x14ac:dyDescent="0.15">
      <c r="B5" s="27" t="s">
        <v>128</v>
      </c>
      <c r="C5" s="73"/>
      <c r="D5" s="73"/>
      <c r="E5" s="66"/>
    </row>
    <row r="6" spans="1:9" ht="35.1" customHeight="1" x14ac:dyDescent="0.15">
      <c r="B6" s="27"/>
      <c r="C6" s="75" t="s">
        <v>156</v>
      </c>
      <c r="D6" s="75"/>
      <c r="E6" s="75"/>
    </row>
    <row r="7" spans="1:9" ht="35.1" customHeight="1" x14ac:dyDescent="0.15">
      <c r="A7" s="72" t="s">
        <v>129</v>
      </c>
      <c r="B7" s="72"/>
      <c r="C7" s="74" t="s">
        <v>157</v>
      </c>
      <c r="D7" s="74"/>
      <c r="E7" s="74"/>
    </row>
    <row r="8" spans="1:9" ht="14.1" customHeight="1" x14ac:dyDescent="0.15">
      <c r="A8" s="29" t="s">
        <v>136</v>
      </c>
      <c r="B8" s="30"/>
      <c r="C8" s="30"/>
      <c r="D8" s="30"/>
      <c r="E8" s="30"/>
    </row>
    <row r="9" spans="1:9" s="28" customFormat="1" ht="14.1" customHeight="1" x14ac:dyDescent="0.15">
      <c r="A9" s="31"/>
      <c r="B9" s="31" t="s">
        <v>130</v>
      </c>
      <c r="C9" s="31" t="s">
        <v>131</v>
      </c>
      <c r="D9" s="31" t="s">
        <v>132</v>
      </c>
      <c r="E9" s="31" t="s">
        <v>120</v>
      </c>
    </row>
    <row r="10" spans="1:9" ht="14.1" customHeight="1" x14ac:dyDescent="0.15">
      <c r="A10" s="32" t="s">
        <v>135</v>
      </c>
      <c r="B10" s="32"/>
      <c r="C10" s="32"/>
      <c r="D10" s="32"/>
      <c r="E10" s="32"/>
    </row>
    <row r="11" spans="1:9" ht="42" customHeight="1" x14ac:dyDescent="0.15">
      <c r="A11" s="33" t="s">
        <v>133</v>
      </c>
      <c r="B11" s="68"/>
      <c r="C11" s="68"/>
      <c r="D11" s="68"/>
      <c r="E11" s="69" t="str">
        <f>IF(SUM(B11:D11)=0,"",SUM(B11:D11))</f>
        <v/>
      </c>
    </row>
    <row r="12" spans="1:9" ht="42" customHeight="1" x14ac:dyDescent="0.15">
      <c r="A12" s="33" t="s">
        <v>134</v>
      </c>
      <c r="B12" s="68"/>
      <c r="C12" s="68"/>
      <c r="D12" s="68"/>
      <c r="E12" s="69" t="str">
        <f>IF(SUM(B12:D12)=0,"",SUM(B12:D12))</f>
        <v/>
      </c>
    </row>
    <row r="13" spans="1:9" ht="42" customHeight="1" x14ac:dyDescent="0.15">
      <c r="A13" s="33" t="s">
        <v>120</v>
      </c>
      <c r="B13" s="69" t="str">
        <f>IF(SUM(B11:B12)=0,"",SUM(B11:B12))</f>
        <v/>
      </c>
      <c r="C13" s="69" t="str">
        <f t="shared" ref="C13:E13" si="0">IF(SUM(C11:C12)=0,"",SUM(C11:C12))</f>
        <v/>
      </c>
      <c r="D13" s="69" t="str">
        <f t="shared" si="0"/>
        <v/>
      </c>
      <c r="E13" s="69" t="str">
        <f t="shared" si="0"/>
        <v/>
      </c>
    </row>
    <row r="14" spans="1:9" ht="42" customHeight="1" x14ac:dyDescent="0.15"/>
    <row r="15" spans="1:9" ht="35.1" customHeight="1" x14ac:dyDescent="0.15">
      <c r="A15" s="72" t="s">
        <v>137</v>
      </c>
      <c r="B15" s="72"/>
    </row>
    <row r="16" spans="1:9" ht="14.1" customHeight="1" x14ac:dyDescent="0.15">
      <c r="A16" s="29" t="s">
        <v>136</v>
      </c>
      <c r="B16" s="30"/>
      <c r="C16" s="30"/>
      <c r="D16" s="30"/>
      <c r="E16" s="30"/>
    </row>
    <row r="17" spans="1:5" s="28" customFormat="1" ht="14.1" customHeight="1" x14ac:dyDescent="0.15">
      <c r="A17" s="31"/>
      <c r="B17" s="31" t="s">
        <v>130</v>
      </c>
      <c r="C17" s="31" t="s">
        <v>131</v>
      </c>
      <c r="D17" s="31" t="s">
        <v>132</v>
      </c>
      <c r="E17" s="31" t="s">
        <v>120</v>
      </c>
    </row>
    <row r="18" spans="1:5" ht="14.1" customHeight="1" x14ac:dyDescent="0.15">
      <c r="A18" s="32" t="s">
        <v>135</v>
      </c>
      <c r="B18" s="32"/>
      <c r="C18" s="32"/>
      <c r="D18" s="32"/>
      <c r="E18" s="32"/>
    </row>
    <row r="19" spans="1:5" ht="42" customHeight="1" x14ac:dyDescent="0.15">
      <c r="A19" s="33" t="s">
        <v>133</v>
      </c>
      <c r="B19" s="68"/>
      <c r="C19" s="68"/>
      <c r="D19" s="68"/>
      <c r="E19" s="69" t="str">
        <f>IF(SUM(B19:D19)=0,"",SUM(B19:D19))</f>
        <v/>
      </c>
    </row>
    <row r="20" spans="1:5" ht="42" customHeight="1" x14ac:dyDescent="0.15">
      <c r="A20" s="33" t="s">
        <v>134</v>
      </c>
      <c r="B20" s="68"/>
      <c r="C20" s="68"/>
      <c r="D20" s="68"/>
      <c r="E20" s="69" t="str">
        <f>IF(SUM(B20:D20)=0,"",SUM(B20:D20))</f>
        <v/>
      </c>
    </row>
    <row r="21" spans="1:5" ht="42" customHeight="1" x14ac:dyDescent="0.15">
      <c r="A21" s="33" t="s">
        <v>120</v>
      </c>
      <c r="B21" s="69" t="str">
        <f>IF(SUM(B19:B20)=0,"",SUM(B19:B20))</f>
        <v/>
      </c>
      <c r="C21" s="69" t="str">
        <f t="shared" ref="C21" si="1">IF(SUM(C19:C20)=0,"",SUM(C19:C20))</f>
        <v/>
      </c>
      <c r="D21" s="69" t="str">
        <f t="shared" ref="D21" si="2">IF(SUM(D19:D20)=0,"",SUM(D19:D20))</f>
        <v/>
      </c>
      <c r="E21" s="69" t="str">
        <f t="shared" ref="E21" si="3">IF(SUM(E19:E20)=0,"",SUM(E19:E20))</f>
        <v/>
      </c>
    </row>
    <row r="22" spans="1:5" ht="42.75" customHeight="1" x14ac:dyDescent="0.15">
      <c r="A22" s="59"/>
      <c r="B22" s="60"/>
      <c r="C22" s="60"/>
      <c r="D22" s="60"/>
      <c r="E22" s="60"/>
    </row>
    <row r="23" spans="1:5" ht="42" customHeight="1" x14ac:dyDescent="0.15">
      <c r="A23" s="64" t="s">
        <v>152</v>
      </c>
      <c r="B23" s="62"/>
    </row>
    <row r="24" spans="1:5" ht="15" x14ac:dyDescent="0.15">
      <c r="A24" s="63" t="s">
        <v>151</v>
      </c>
      <c r="B24" s="61" t="s">
        <v>150</v>
      </c>
    </row>
    <row r="25" spans="1:5" ht="23.25" customHeight="1" x14ac:dyDescent="0.15">
      <c r="A25" s="65" t="s">
        <v>155</v>
      </c>
      <c r="B25" s="62"/>
    </row>
  </sheetData>
  <mergeCells count="7">
    <mergeCell ref="A2:F2"/>
    <mergeCell ref="A15:B15"/>
    <mergeCell ref="C5:D5"/>
    <mergeCell ref="A7:B7"/>
    <mergeCell ref="C3:E3"/>
    <mergeCell ref="C7:E7"/>
    <mergeCell ref="C6:E6"/>
  </mergeCells>
  <phoneticPr fontId="2"/>
  <hyperlinks>
    <hyperlink ref="B24" r:id="rId1" display="mailto:fukushimakt@purple.plala.or.jp" xr:uid="{00000000-0004-0000-0000-000000000000}"/>
  </hyperlinks>
  <pageMargins left="1.0236220472440944" right="0.31496062992125984" top="0.62992125984251968" bottom="0.98425196850393704" header="0.39370078740157483" footer="0.51181102362204722"/>
  <pageSetup paperSize="9" scale="96" orientation="portrait" blackAndWhite="1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1000125</xdr:colOff>
                    <xdr:row>6</xdr:row>
                    <xdr:rowOff>9525</xdr:rowOff>
                  </from>
                  <to>
                    <xdr:col>3</xdr:col>
                    <xdr:colOff>66675</xdr:colOff>
                    <xdr:row>6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C124"/>
  <sheetViews>
    <sheetView zoomScale="130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F35" sqref="F35"/>
    </sheetView>
  </sheetViews>
  <sheetFormatPr defaultRowHeight="12" customHeight="1" x14ac:dyDescent="0.15"/>
  <cols>
    <col min="1" max="1" width="3" style="1" customWidth="1"/>
    <col min="2" max="2" width="0.625" style="1" customWidth="1"/>
    <col min="3" max="3" width="12.625" style="3" customWidth="1"/>
    <col min="4" max="4" width="0.625" style="1" customWidth="1"/>
    <col min="5" max="10" width="4.625" style="1" customWidth="1"/>
    <col min="11" max="11" width="0.375" style="1" customWidth="1"/>
    <col min="12" max="12" width="3" style="1" customWidth="1"/>
    <col min="13" max="13" width="0.625" style="1" customWidth="1"/>
    <col min="14" max="14" width="12.75" style="1" customWidth="1"/>
    <col min="15" max="15" width="0.625" style="1" customWidth="1"/>
    <col min="16" max="17" width="4.625" style="1" customWidth="1"/>
    <col min="18" max="19" width="5.375" style="1" customWidth="1"/>
    <col min="20" max="20" width="4.625" style="1" customWidth="1"/>
    <col min="21" max="21" width="5.5" style="1" customWidth="1"/>
    <col min="22" max="196" width="4.125" style="1" customWidth="1"/>
    <col min="197" max="198" width="4.625" style="1" hidden="1" customWidth="1"/>
    <col min="199" max="208" width="4.125" style="1" customWidth="1"/>
    <col min="209" max="209" width="8.125" style="1" customWidth="1"/>
    <col min="210" max="211" width="4.625" style="1" hidden="1" customWidth="1"/>
    <col min="212" max="221" width="4.125" style="1" customWidth="1"/>
    <col min="222" max="222" width="8.125" style="1" customWidth="1"/>
    <col min="223" max="224" width="4.625" style="1" hidden="1" customWidth="1"/>
    <col min="225" max="234" width="4.125" style="1" customWidth="1"/>
    <col min="235" max="235" width="8.125" style="1" customWidth="1"/>
    <col min="236" max="237" width="5.5" style="1" hidden="1" customWidth="1"/>
    <col min="238" max="16384" width="9" style="1"/>
  </cols>
  <sheetData>
    <row r="1" spans="1:235" ht="16.5" customHeight="1" x14ac:dyDescent="0.15">
      <c r="C1" s="76" t="s">
        <v>124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4" spans="1:235" ht="12" customHeight="1" x14ac:dyDescent="0.15">
      <c r="A4" s="91" t="s">
        <v>123</v>
      </c>
      <c r="B4" s="79" t="s">
        <v>113</v>
      </c>
      <c r="C4" s="79"/>
      <c r="D4" s="79"/>
      <c r="E4" s="79" t="s">
        <v>121</v>
      </c>
      <c r="F4" s="79"/>
      <c r="G4" s="79"/>
      <c r="H4" s="79" t="s">
        <v>122</v>
      </c>
      <c r="I4" s="79"/>
      <c r="J4" s="79"/>
      <c r="K4" s="17"/>
      <c r="L4" s="77" t="s">
        <v>123</v>
      </c>
      <c r="M4" s="79" t="s">
        <v>113</v>
      </c>
      <c r="N4" s="79"/>
      <c r="O4" s="79"/>
      <c r="P4" s="79" t="s">
        <v>121</v>
      </c>
      <c r="Q4" s="79"/>
      <c r="R4" s="79"/>
      <c r="S4" s="79" t="s">
        <v>122</v>
      </c>
      <c r="T4" s="79"/>
      <c r="U4" s="81"/>
    </row>
    <row r="5" spans="1:235" ht="12" customHeight="1" x14ac:dyDescent="0.15">
      <c r="A5" s="92"/>
      <c r="B5" s="80"/>
      <c r="C5" s="80"/>
      <c r="D5" s="80"/>
      <c r="E5" s="5" t="s">
        <v>118</v>
      </c>
      <c r="F5" s="5" t="s">
        <v>119</v>
      </c>
      <c r="G5" s="5" t="s">
        <v>120</v>
      </c>
      <c r="H5" s="5" t="s">
        <v>118</v>
      </c>
      <c r="I5" s="5" t="s">
        <v>119</v>
      </c>
      <c r="J5" s="5" t="s">
        <v>120</v>
      </c>
      <c r="K5" s="18"/>
      <c r="L5" s="78"/>
      <c r="M5" s="80"/>
      <c r="N5" s="80"/>
      <c r="O5" s="80"/>
      <c r="P5" s="5" t="s">
        <v>118</v>
      </c>
      <c r="Q5" s="5" t="s">
        <v>119</v>
      </c>
      <c r="R5" s="5" t="s">
        <v>120</v>
      </c>
      <c r="S5" s="5" t="s">
        <v>118</v>
      </c>
      <c r="T5" s="5" t="s">
        <v>119</v>
      </c>
      <c r="U5" s="7" t="s">
        <v>120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I5" s="2"/>
      <c r="CJ5" s="2"/>
      <c r="CK5" s="2"/>
      <c r="CL5" s="2"/>
      <c r="CM5" s="2"/>
      <c r="CN5" s="2"/>
      <c r="CV5" s="2"/>
      <c r="CW5" s="2"/>
      <c r="CX5" s="2"/>
      <c r="CY5" s="2"/>
      <c r="CZ5" s="2"/>
      <c r="DA5" s="2"/>
      <c r="DI5" s="2"/>
      <c r="DJ5" s="2"/>
      <c r="DK5" s="2"/>
      <c r="DL5" s="2"/>
      <c r="DM5" s="2"/>
      <c r="DN5" s="2"/>
      <c r="DV5" s="2"/>
      <c r="DW5" s="2"/>
      <c r="DX5" s="2"/>
      <c r="DY5" s="2"/>
      <c r="DZ5" s="2"/>
      <c r="EA5" s="2"/>
      <c r="EI5" s="2"/>
      <c r="EJ5" s="2"/>
      <c r="EK5" s="2"/>
      <c r="EL5" s="2"/>
      <c r="EM5" s="2"/>
      <c r="EN5" s="2"/>
      <c r="EV5" s="2"/>
      <c r="EW5" s="2"/>
      <c r="EX5" s="2"/>
      <c r="EY5" s="2"/>
      <c r="EZ5" s="2"/>
      <c r="FA5" s="2"/>
      <c r="FI5" s="2"/>
      <c r="FJ5" s="2"/>
      <c r="FK5" s="2"/>
      <c r="FL5" s="2"/>
      <c r="FM5" s="2"/>
      <c r="FN5" s="2"/>
      <c r="FV5" s="2"/>
      <c r="FW5" s="2"/>
      <c r="FX5" s="2"/>
      <c r="FY5" s="2"/>
      <c r="FZ5" s="2"/>
      <c r="GA5" s="2"/>
      <c r="GI5" s="2"/>
      <c r="GJ5" s="2"/>
      <c r="GK5" s="2"/>
      <c r="GL5" s="2"/>
      <c r="GM5" s="2"/>
      <c r="GN5" s="2"/>
      <c r="GV5" s="2"/>
      <c r="GW5" s="2"/>
      <c r="GX5" s="2"/>
      <c r="GY5" s="2"/>
      <c r="GZ5" s="2"/>
      <c r="HA5" s="2"/>
      <c r="HI5" s="2"/>
      <c r="HJ5" s="2"/>
      <c r="HK5" s="2"/>
      <c r="HL5" s="2"/>
      <c r="HM5" s="2"/>
      <c r="HN5" s="2"/>
      <c r="HV5" s="2"/>
      <c r="HW5" s="2"/>
      <c r="HX5" s="2"/>
      <c r="HY5" s="2"/>
      <c r="HZ5" s="2"/>
      <c r="IA5" s="2"/>
    </row>
    <row r="6" spans="1:235" ht="12" customHeight="1" x14ac:dyDescent="0.15">
      <c r="A6" s="8">
        <v>1</v>
      </c>
      <c r="B6" s="11"/>
      <c r="C6" s="15" t="s">
        <v>0</v>
      </c>
      <c r="D6" s="13"/>
      <c r="E6" s="34">
        <v>140</v>
      </c>
      <c r="F6" s="34">
        <v>57</v>
      </c>
      <c r="G6" s="19">
        <f>IF(COUNTA(E6:F6)=0,"",SUM(E6:F6))</f>
        <v>197</v>
      </c>
      <c r="H6" s="34">
        <v>190</v>
      </c>
      <c r="I6" s="34">
        <v>121</v>
      </c>
      <c r="J6" s="19">
        <f>IF(COUNTA(H6:I6)=0,"",SUM(H6:I6))</f>
        <v>311</v>
      </c>
      <c r="K6" s="6"/>
      <c r="L6" s="6">
        <v>62</v>
      </c>
      <c r="M6" s="11"/>
      <c r="N6" s="15" t="s">
        <v>57</v>
      </c>
      <c r="O6" s="13"/>
      <c r="P6" s="34">
        <v>201</v>
      </c>
      <c r="Q6" s="34">
        <v>93</v>
      </c>
      <c r="R6" s="19">
        <f>IF(COUNTA(P6:Q6)=0,"",SUM(P6:Q6))</f>
        <v>294</v>
      </c>
      <c r="S6" s="34">
        <v>180</v>
      </c>
      <c r="T6" s="34">
        <v>121</v>
      </c>
      <c r="U6" s="21">
        <f>IF(COUNTA(S6:T6)=0,"",SUM(S6:T6))</f>
        <v>301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I6" s="2"/>
      <c r="CJ6" s="2"/>
      <c r="CK6" s="2"/>
      <c r="CL6" s="2"/>
      <c r="CM6" s="2"/>
      <c r="CN6" s="2"/>
      <c r="CV6" s="2"/>
      <c r="CW6" s="2"/>
      <c r="CX6" s="2"/>
      <c r="CY6" s="2"/>
      <c r="CZ6" s="2"/>
      <c r="DA6" s="2"/>
      <c r="DI6" s="2"/>
      <c r="DJ6" s="2"/>
      <c r="DK6" s="2"/>
      <c r="DL6" s="2"/>
      <c r="DM6" s="2"/>
      <c r="DN6" s="2"/>
      <c r="DV6" s="2"/>
      <c r="DW6" s="2"/>
      <c r="DX6" s="2"/>
      <c r="DY6" s="2"/>
      <c r="DZ6" s="2"/>
      <c r="EA6" s="2"/>
      <c r="EI6" s="2"/>
      <c r="EJ6" s="2"/>
      <c r="EK6" s="2"/>
      <c r="EL6" s="2"/>
      <c r="EM6" s="2"/>
      <c r="EN6" s="2"/>
      <c r="EV6" s="2"/>
      <c r="EW6" s="2"/>
      <c r="EX6" s="2"/>
      <c r="EY6" s="2"/>
      <c r="EZ6" s="2"/>
      <c r="FA6" s="2"/>
      <c r="FI6" s="2"/>
      <c r="FJ6" s="2"/>
      <c r="FK6" s="2"/>
      <c r="FL6" s="2"/>
      <c r="FM6" s="2"/>
      <c r="FN6" s="2"/>
      <c r="FV6" s="2"/>
      <c r="FW6" s="2"/>
      <c r="FX6" s="2"/>
      <c r="FY6" s="2"/>
      <c r="FZ6" s="2"/>
      <c r="GA6" s="2"/>
      <c r="GI6" s="2"/>
      <c r="GJ6" s="2"/>
      <c r="GK6" s="2"/>
      <c r="GL6" s="2"/>
      <c r="GM6" s="2"/>
      <c r="GN6" s="2"/>
      <c r="GV6" s="2"/>
      <c r="GW6" s="2"/>
      <c r="GX6" s="2"/>
      <c r="GY6" s="2"/>
      <c r="GZ6" s="2"/>
      <c r="HA6" s="2"/>
      <c r="HI6" s="2"/>
      <c r="HJ6" s="2"/>
      <c r="HK6" s="2"/>
      <c r="HL6" s="2"/>
      <c r="HM6" s="2"/>
      <c r="HN6" s="2"/>
      <c r="HV6" s="2"/>
      <c r="HW6" s="2"/>
      <c r="HX6" s="2"/>
      <c r="HY6" s="2"/>
      <c r="HZ6" s="2"/>
      <c r="IA6" s="2"/>
    </row>
    <row r="7" spans="1:235" ht="12" customHeight="1" x14ac:dyDescent="0.15">
      <c r="A7" s="8">
        <v>2</v>
      </c>
      <c r="B7" s="11"/>
      <c r="C7" s="15" t="s">
        <v>1</v>
      </c>
      <c r="D7" s="13"/>
      <c r="E7" s="34">
        <v>84</v>
      </c>
      <c r="F7" s="34">
        <v>149</v>
      </c>
      <c r="G7" s="19">
        <f t="shared" ref="G7:G65" si="0">IF(COUNTA(E7:F7)=0,"",SUM(E7:F7))</f>
        <v>233</v>
      </c>
      <c r="H7" s="34">
        <v>118</v>
      </c>
      <c r="I7" s="34">
        <v>187</v>
      </c>
      <c r="J7" s="19">
        <f t="shared" ref="J7:J65" si="1">IF(COUNTA(H7:I7)=0,"",SUM(H7:I7))</f>
        <v>305</v>
      </c>
      <c r="K7" s="6"/>
      <c r="L7" s="6">
        <v>63</v>
      </c>
      <c r="M7" s="11"/>
      <c r="N7" s="15" t="s">
        <v>58</v>
      </c>
      <c r="O7" s="13"/>
      <c r="P7" s="34">
        <v>104</v>
      </c>
      <c r="Q7" s="34">
        <v>84</v>
      </c>
      <c r="R7" s="19">
        <f t="shared" ref="R7:R65" si="2">IF(COUNTA(P7:Q7)=0,"",SUM(P7:Q7))</f>
        <v>188</v>
      </c>
      <c r="S7" s="34">
        <v>139</v>
      </c>
      <c r="T7" s="34">
        <v>188</v>
      </c>
      <c r="U7" s="21">
        <f t="shared" ref="U7:U65" si="3">IF(COUNTA(S7:T7)=0,"",SUM(S7:T7))</f>
        <v>327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I7" s="2"/>
      <c r="CJ7" s="2"/>
      <c r="CK7" s="2"/>
      <c r="CL7" s="2"/>
      <c r="CM7" s="2"/>
      <c r="CN7" s="2"/>
      <c r="CV7" s="2"/>
      <c r="CW7" s="2"/>
      <c r="CX7" s="2"/>
      <c r="CY7" s="2"/>
      <c r="CZ7" s="2"/>
      <c r="DA7" s="2"/>
      <c r="DI7" s="2"/>
      <c r="DJ7" s="2"/>
      <c r="DK7" s="2"/>
      <c r="DL7" s="2"/>
      <c r="DM7" s="2"/>
      <c r="DN7" s="2"/>
      <c r="DV7" s="2"/>
      <c r="DW7" s="2"/>
      <c r="DX7" s="2"/>
      <c r="DY7" s="2"/>
      <c r="DZ7" s="2"/>
      <c r="EA7" s="2"/>
      <c r="EI7" s="2"/>
      <c r="EJ7" s="2"/>
      <c r="EK7" s="2"/>
      <c r="EL7" s="2"/>
      <c r="EM7" s="2"/>
      <c r="EN7" s="2"/>
      <c r="EV7" s="2"/>
      <c r="EW7" s="2"/>
      <c r="EX7" s="2"/>
      <c r="EY7" s="2"/>
      <c r="EZ7" s="2"/>
      <c r="FA7" s="2"/>
      <c r="FI7" s="2"/>
      <c r="FJ7" s="2"/>
      <c r="FK7" s="2"/>
      <c r="FL7" s="2"/>
      <c r="FM7" s="2"/>
      <c r="FN7" s="2"/>
      <c r="FV7" s="2"/>
      <c r="FW7" s="2"/>
      <c r="FX7" s="2"/>
      <c r="FY7" s="2"/>
      <c r="FZ7" s="2"/>
      <c r="GA7" s="2"/>
      <c r="GI7" s="2"/>
      <c r="GJ7" s="2"/>
      <c r="GK7" s="2"/>
      <c r="GL7" s="2"/>
      <c r="GM7" s="2"/>
      <c r="GN7" s="2"/>
      <c r="GV7" s="2"/>
      <c r="GW7" s="2"/>
      <c r="GX7" s="2"/>
      <c r="GY7" s="2"/>
      <c r="GZ7" s="2"/>
      <c r="HA7" s="2"/>
      <c r="HI7" s="2"/>
      <c r="HJ7" s="2"/>
      <c r="HK7" s="2"/>
      <c r="HL7" s="2"/>
      <c r="HM7" s="2"/>
      <c r="HN7" s="2"/>
      <c r="HV7" s="2"/>
      <c r="HW7" s="2"/>
      <c r="HX7" s="2"/>
      <c r="HY7" s="2"/>
      <c r="HZ7" s="2"/>
      <c r="IA7" s="2"/>
    </row>
    <row r="8" spans="1:235" ht="12" customHeight="1" x14ac:dyDescent="0.15">
      <c r="A8" s="8">
        <v>3</v>
      </c>
      <c r="B8" s="11"/>
      <c r="C8" s="15" t="s">
        <v>2</v>
      </c>
      <c r="D8" s="13"/>
      <c r="E8" s="34">
        <v>127</v>
      </c>
      <c r="F8" s="34">
        <v>42</v>
      </c>
      <c r="G8" s="19">
        <f t="shared" si="0"/>
        <v>169</v>
      </c>
      <c r="H8" s="34">
        <v>174</v>
      </c>
      <c r="I8" s="34">
        <v>110</v>
      </c>
      <c r="J8" s="19">
        <f t="shared" si="1"/>
        <v>284</v>
      </c>
      <c r="K8" s="6"/>
      <c r="L8" s="6">
        <v>64</v>
      </c>
      <c r="M8" s="11"/>
      <c r="N8" s="15" t="s">
        <v>59</v>
      </c>
      <c r="O8" s="13"/>
      <c r="P8" s="34">
        <v>83</v>
      </c>
      <c r="Q8" s="34">
        <v>89</v>
      </c>
      <c r="R8" s="19">
        <f t="shared" si="2"/>
        <v>172</v>
      </c>
      <c r="S8" s="34">
        <v>107</v>
      </c>
      <c r="T8" s="34">
        <v>153</v>
      </c>
      <c r="U8" s="21">
        <f t="shared" si="3"/>
        <v>260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I8" s="2"/>
      <c r="CJ8" s="2"/>
      <c r="CK8" s="2"/>
      <c r="CL8" s="2"/>
      <c r="CM8" s="2"/>
      <c r="CN8" s="2"/>
      <c r="CV8" s="2"/>
      <c r="CW8" s="2"/>
      <c r="CX8" s="2"/>
      <c r="CY8" s="2"/>
      <c r="CZ8" s="2"/>
      <c r="DA8" s="2"/>
      <c r="DI8" s="2"/>
      <c r="DJ8" s="2"/>
      <c r="DK8" s="2"/>
      <c r="DL8" s="2"/>
      <c r="DM8" s="2"/>
      <c r="DN8" s="2"/>
      <c r="DV8" s="2"/>
      <c r="DW8" s="2"/>
      <c r="DX8" s="2"/>
      <c r="DY8" s="2"/>
      <c r="DZ8" s="2"/>
      <c r="EA8" s="2"/>
      <c r="EI8" s="2"/>
      <c r="EJ8" s="2"/>
      <c r="EK8" s="2"/>
      <c r="EL8" s="2"/>
      <c r="EM8" s="2"/>
      <c r="EN8" s="2"/>
      <c r="EV8" s="2"/>
      <c r="EW8" s="2"/>
      <c r="EX8" s="2"/>
      <c r="EY8" s="2"/>
      <c r="EZ8" s="2"/>
      <c r="FA8" s="2"/>
      <c r="FI8" s="2"/>
      <c r="FJ8" s="2"/>
      <c r="FK8" s="2"/>
      <c r="FL8" s="2"/>
      <c r="FM8" s="2"/>
      <c r="FN8" s="2"/>
      <c r="FV8" s="2"/>
      <c r="FW8" s="2"/>
      <c r="FX8" s="2"/>
      <c r="FY8" s="2"/>
      <c r="FZ8" s="2"/>
      <c r="GA8" s="2"/>
      <c r="GI8" s="2"/>
      <c r="GJ8" s="2"/>
      <c r="GK8" s="2"/>
      <c r="GL8" s="2"/>
      <c r="GM8" s="2"/>
      <c r="GN8" s="2"/>
      <c r="GV8" s="2"/>
      <c r="GW8" s="2"/>
      <c r="GX8" s="2"/>
      <c r="GY8" s="2"/>
      <c r="GZ8" s="2"/>
      <c r="HA8" s="2"/>
      <c r="HI8" s="2"/>
      <c r="HJ8" s="2"/>
      <c r="HK8" s="2"/>
      <c r="HL8" s="2"/>
      <c r="HM8" s="2"/>
      <c r="HN8" s="2"/>
      <c r="HV8" s="2"/>
      <c r="HW8" s="2"/>
      <c r="HX8" s="2"/>
      <c r="HY8" s="2"/>
      <c r="HZ8" s="2"/>
      <c r="IA8" s="2"/>
    </row>
    <row r="9" spans="1:235" ht="12" customHeight="1" x14ac:dyDescent="0.15">
      <c r="A9" s="8">
        <v>4</v>
      </c>
      <c r="B9" s="11"/>
      <c r="C9" s="15" t="s">
        <v>10</v>
      </c>
      <c r="D9" s="13"/>
      <c r="E9" s="34">
        <v>22</v>
      </c>
      <c r="F9" s="34">
        <v>15</v>
      </c>
      <c r="G9" s="19">
        <f t="shared" si="0"/>
        <v>37</v>
      </c>
      <c r="H9" s="34">
        <v>89</v>
      </c>
      <c r="I9" s="34">
        <v>72</v>
      </c>
      <c r="J9" s="19">
        <f t="shared" si="1"/>
        <v>161</v>
      </c>
      <c r="K9" s="6"/>
      <c r="L9" s="6">
        <v>65</v>
      </c>
      <c r="M9" s="11"/>
      <c r="N9" s="15" t="s">
        <v>60</v>
      </c>
      <c r="O9" s="13"/>
      <c r="P9" s="34">
        <v>83</v>
      </c>
      <c r="Q9" s="34">
        <v>70</v>
      </c>
      <c r="R9" s="19">
        <f t="shared" si="2"/>
        <v>153</v>
      </c>
      <c r="S9" s="34">
        <v>109</v>
      </c>
      <c r="T9" s="34">
        <v>110</v>
      </c>
      <c r="U9" s="21">
        <f t="shared" si="3"/>
        <v>219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I9" s="2"/>
      <c r="CJ9" s="2"/>
      <c r="CK9" s="2"/>
      <c r="CL9" s="2"/>
      <c r="CM9" s="2"/>
      <c r="CN9" s="2"/>
      <c r="CV9" s="2"/>
      <c r="CW9" s="2"/>
      <c r="CX9" s="2"/>
      <c r="CY9" s="2"/>
      <c r="CZ9" s="2"/>
      <c r="DA9" s="2"/>
      <c r="DI9" s="2"/>
      <c r="DJ9" s="2"/>
      <c r="DK9" s="2"/>
      <c r="DL9" s="2"/>
      <c r="DM9" s="2"/>
      <c r="DN9" s="2"/>
      <c r="DV9" s="2"/>
      <c r="DW9" s="2"/>
      <c r="DX9" s="2"/>
      <c r="DY9" s="2"/>
      <c r="DZ9" s="2"/>
      <c r="EA9" s="2"/>
      <c r="EI9" s="2"/>
      <c r="EJ9" s="2"/>
      <c r="EK9" s="2"/>
      <c r="EL9" s="2"/>
      <c r="EM9" s="2"/>
      <c r="EN9" s="2"/>
      <c r="EV9" s="2"/>
      <c r="EW9" s="2"/>
      <c r="EX9" s="2"/>
      <c r="EY9" s="2"/>
      <c r="EZ9" s="2"/>
      <c r="FA9" s="2"/>
      <c r="FI9" s="2"/>
      <c r="FJ9" s="2"/>
      <c r="FK9" s="2"/>
      <c r="FL9" s="2"/>
      <c r="FM9" s="2"/>
      <c r="FN9" s="2"/>
      <c r="FV9" s="2"/>
      <c r="FW9" s="2"/>
      <c r="FX9" s="2"/>
      <c r="FY9" s="2"/>
      <c r="FZ9" s="2"/>
      <c r="GA9" s="2"/>
      <c r="GI9" s="2"/>
      <c r="GJ9" s="2"/>
      <c r="GK9" s="2"/>
      <c r="GL9" s="2"/>
      <c r="GM9" s="2"/>
      <c r="GN9" s="2"/>
      <c r="GV9" s="2"/>
      <c r="GW9" s="2"/>
      <c r="GX9" s="2"/>
      <c r="GY9" s="2"/>
      <c r="GZ9" s="2"/>
      <c r="HA9" s="2"/>
      <c r="HI9" s="2"/>
      <c r="HJ9" s="2"/>
      <c r="HK9" s="2"/>
      <c r="HL9" s="2"/>
      <c r="HM9" s="2"/>
      <c r="HN9" s="2"/>
      <c r="HV9" s="2"/>
      <c r="HW9" s="2"/>
      <c r="HX9" s="2"/>
      <c r="HY9" s="2"/>
      <c r="HZ9" s="2"/>
      <c r="IA9" s="2"/>
    </row>
    <row r="10" spans="1:235" ht="12" customHeight="1" x14ac:dyDescent="0.15">
      <c r="A10" s="8">
        <v>5</v>
      </c>
      <c r="B10" s="11"/>
      <c r="C10" s="15" t="s">
        <v>3</v>
      </c>
      <c r="D10" s="13"/>
      <c r="E10" s="34">
        <v>218</v>
      </c>
      <c r="F10" s="34">
        <v>5</v>
      </c>
      <c r="G10" s="19">
        <f t="shared" si="0"/>
        <v>223</v>
      </c>
      <c r="H10" s="34">
        <v>270</v>
      </c>
      <c r="I10" s="34">
        <v>18</v>
      </c>
      <c r="J10" s="19">
        <f t="shared" si="1"/>
        <v>288</v>
      </c>
      <c r="K10" s="6"/>
      <c r="L10" s="6">
        <v>66</v>
      </c>
      <c r="M10" s="11"/>
      <c r="N10" s="15" t="s">
        <v>61</v>
      </c>
      <c r="O10" s="13"/>
      <c r="P10" s="34">
        <v>198</v>
      </c>
      <c r="Q10" s="34">
        <v>13</v>
      </c>
      <c r="R10" s="19">
        <f t="shared" si="2"/>
        <v>211</v>
      </c>
      <c r="S10" s="34">
        <v>232</v>
      </c>
      <c r="T10" s="34">
        <v>34</v>
      </c>
      <c r="U10" s="21">
        <f t="shared" si="3"/>
        <v>266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I10" s="2"/>
      <c r="CJ10" s="2"/>
      <c r="CK10" s="2"/>
      <c r="CL10" s="2"/>
      <c r="CM10" s="2"/>
      <c r="CN10" s="2"/>
      <c r="CV10" s="2"/>
      <c r="CW10" s="2"/>
      <c r="CX10" s="2"/>
      <c r="CY10" s="2"/>
      <c r="CZ10" s="2"/>
      <c r="DA10" s="2"/>
      <c r="DI10" s="2"/>
      <c r="DJ10" s="2"/>
      <c r="DK10" s="2"/>
      <c r="DL10" s="2"/>
      <c r="DM10" s="2"/>
      <c r="DN10" s="2"/>
      <c r="DV10" s="2"/>
      <c r="DW10" s="2"/>
      <c r="DX10" s="2"/>
      <c r="DY10" s="2"/>
      <c r="DZ10" s="2"/>
      <c r="EA10" s="2"/>
      <c r="EI10" s="2"/>
      <c r="EJ10" s="2"/>
      <c r="EK10" s="2"/>
      <c r="EL10" s="2"/>
      <c r="EM10" s="2"/>
      <c r="EN10" s="2"/>
      <c r="EV10" s="2"/>
      <c r="EW10" s="2"/>
      <c r="EX10" s="2"/>
      <c r="EY10" s="2"/>
      <c r="EZ10" s="2"/>
      <c r="FA10" s="2"/>
      <c r="FI10" s="2"/>
      <c r="FJ10" s="2"/>
      <c r="FK10" s="2"/>
      <c r="FL10" s="2"/>
      <c r="FM10" s="2"/>
      <c r="FN10" s="2"/>
      <c r="FV10" s="2"/>
      <c r="FW10" s="2"/>
      <c r="FX10" s="2"/>
      <c r="FY10" s="2"/>
      <c r="FZ10" s="2"/>
      <c r="GA10" s="2"/>
      <c r="GI10" s="2"/>
      <c r="GJ10" s="2"/>
      <c r="GK10" s="2"/>
      <c r="GL10" s="2"/>
      <c r="GM10" s="2"/>
      <c r="GN10" s="2"/>
      <c r="GV10" s="2"/>
      <c r="GW10" s="2"/>
      <c r="GX10" s="2"/>
      <c r="GY10" s="2"/>
      <c r="GZ10" s="2"/>
      <c r="HA10" s="2"/>
      <c r="HI10" s="2"/>
      <c r="HJ10" s="2"/>
      <c r="HK10" s="2"/>
      <c r="HL10" s="2"/>
      <c r="HM10" s="2"/>
      <c r="HN10" s="2"/>
      <c r="HV10" s="2"/>
      <c r="HW10" s="2"/>
      <c r="HX10" s="2"/>
      <c r="HY10" s="2"/>
      <c r="HZ10" s="2"/>
      <c r="IA10" s="2"/>
    </row>
    <row r="11" spans="1:235" ht="12" customHeight="1" x14ac:dyDescent="0.15">
      <c r="A11" s="8">
        <v>6</v>
      </c>
      <c r="B11" s="11"/>
      <c r="C11" s="15" t="s">
        <v>4</v>
      </c>
      <c r="D11" s="13"/>
      <c r="E11" s="34">
        <v>102</v>
      </c>
      <c r="F11" s="34">
        <v>119</v>
      </c>
      <c r="G11" s="19">
        <f t="shared" si="0"/>
        <v>221</v>
      </c>
      <c r="H11" s="34">
        <v>149</v>
      </c>
      <c r="I11" s="34">
        <v>150</v>
      </c>
      <c r="J11" s="19">
        <f t="shared" si="1"/>
        <v>299</v>
      </c>
      <c r="K11" s="6"/>
      <c r="L11" s="6">
        <v>67</v>
      </c>
      <c r="M11" s="11"/>
      <c r="N11" s="15" t="s">
        <v>62</v>
      </c>
      <c r="O11" s="13"/>
      <c r="P11" s="34">
        <v>80</v>
      </c>
      <c r="Q11" s="34">
        <v>75</v>
      </c>
      <c r="R11" s="19">
        <f t="shared" si="2"/>
        <v>155</v>
      </c>
      <c r="S11" s="34">
        <v>140</v>
      </c>
      <c r="T11" s="34">
        <v>105</v>
      </c>
      <c r="U11" s="21">
        <f t="shared" si="3"/>
        <v>245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I11" s="2"/>
      <c r="CJ11" s="2"/>
      <c r="CK11" s="2"/>
      <c r="CL11" s="2"/>
      <c r="CM11" s="2"/>
      <c r="CN11" s="2"/>
      <c r="CV11" s="2"/>
      <c r="CW11" s="2"/>
      <c r="CX11" s="2"/>
      <c r="CY11" s="2"/>
      <c r="CZ11" s="2"/>
      <c r="DA11" s="2"/>
      <c r="DI11" s="2"/>
      <c r="DJ11" s="2"/>
      <c r="DK11" s="2"/>
      <c r="DL11" s="2"/>
      <c r="DM11" s="2"/>
      <c r="DN11" s="2"/>
      <c r="DV11" s="2"/>
      <c r="DW11" s="2"/>
      <c r="DX11" s="2"/>
      <c r="DY11" s="2"/>
      <c r="DZ11" s="2"/>
      <c r="EA11" s="2"/>
      <c r="EI11" s="2"/>
      <c r="EJ11" s="2"/>
      <c r="EK11" s="2"/>
      <c r="EL11" s="2"/>
      <c r="EM11" s="2"/>
      <c r="EN11" s="2"/>
      <c r="EV11" s="2"/>
      <c r="EW11" s="2"/>
      <c r="EX11" s="2"/>
      <c r="EY11" s="2"/>
      <c r="EZ11" s="2"/>
      <c r="FA11" s="2"/>
      <c r="FI11" s="2"/>
      <c r="FJ11" s="2"/>
      <c r="FK11" s="2"/>
      <c r="FL11" s="2"/>
      <c r="FM11" s="2"/>
      <c r="FN11" s="2"/>
      <c r="FV11" s="2"/>
      <c r="FW11" s="2"/>
      <c r="FX11" s="2"/>
      <c r="FY11" s="2"/>
      <c r="FZ11" s="2"/>
      <c r="GA11" s="2"/>
      <c r="GI11" s="2"/>
      <c r="GJ11" s="2"/>
      <c r="GK11" s="2"/>
      <c r="GL11" s="2"/>
      <c r="GM11" s="2"/>
      <c r="GN11" s="2"/>
      <c r="GV11" s="2"/>
      <c r="GW11" s="2"/>
      <c r="GX11" s="2"/>
      <c r="GY11" s="2"/>
      <c r="GZ11" s="2"/>
      <c r="HA11" s="2"/>
      <c r="HI11" s="2"/>
      <c r="HJ11" s="2"/>
      <c r="HK11" s="2"/>
      <c r="HL11" s="2"/>
      <c r="HM11" s="2"/>
      <c r="HN11" s="2"/>
      <c r="HV11" s="2"/>
      <c r="HW11" s="2"/>
      <c r="HX11" s="2"/>
      <c r="HY11" s="2"/>
      <c r="HZ11" s="2"/>
      <c r="IA11" s="2"/>
    </row>
    <row r="12" spans="1:235" ht="12" customHeight="1" x14ac:dyDescent="0.15">
      <c r="A12" s="8">
        <v>7</v>
      </c>
      <c r="B12" s="11"/>
      <c r="C12" s="15" t="s">
        <v>9</v>
      </c>
      <c r="D12" s="13"/>
      <c r="E12" s="34">
        <v>54</v>
      </c>
      <c r="F12" s="34">
        <v>35</v>
      </c>
      <c r="G12" s="19">
        <f t="shared" si="0"/>
        <v>89</v>
      </c>
      <c r="H12" s="34">
        <v>78</v>
      </c>
      <c r="I12" s="34">
        <v>97</v>
      </c>
      <c r="J12" s="19">
        <f t="shared" si="1"/>
        <v>175</v>
      </c>
      <c r="K12" s="6"/>
      <c r="L12" s="6">
        <v>68</v>
      </c>
      <c r="M12" s="11"/>
      <c r="N12" s="15" t="s">
        <v>63</v>
      </c>
      <c r="O12" s="13"/>
      <c r="P12" s="34">
        <v>37</v>
      </c>
      <c r="Q12" s="34">
        <v>25</v>
      </c>
      <c r="R12" s="19">
        <f t="shared" si="2"/>
        <v>62</v>
      </c>
      <c r="S12" s="34">
        <v>58</v>
      </c>
      <c r="T12" s="34">
        <v>56</v>
      </c>
      <c r="U12" s="21">
        <f t="shared" si="3"/>
        <v>114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I12" s="2"/>
      <c r="CJ12" s="2"/>
      <c r="CK12" s="2"/>
      <c r="CL12" s="2"/>
      <c r="CM12" s="2"/>
      <c r="CN12" s="2"/>
      <c r="CV12" s="2"/>
      <c r="CW12" s="2"/>
      <c r="CX12" s="2"/>
      <c r="CY12" s="2"/>
      <c r="CZ12" s="2"/>
      <c r="DA12" s="2"/>
      <c r="DI12" s="2"/>
      <c r="DJ12" s="2"/>
      <c r="DK12" s="2"/>
      <c r="DL12" s="2"/>
      <c r="DM12" s="2"/>
      <c r="DN12" s="2"/>
      <c r="DV12" s="2"/>
      <c r="DW12" s="2"/>
      <c r="DX12" s="2"/>
      <c r="DY12" s="2"/>
      <c r="DZ12" s="2"/>
      <c r="EA12" s="2"/>
      <c r="EI12" s="2"/>
      <c r="EJ12" s="2"/>
      <c r="EK12" s="2"/>
      <c r="EL12" s="2"/>
      <c r="EM12" s="2"/>
      <c r="EN12" s="2"/>
      <c r="EV12" s="2"/>
      <c r="EW12" s="2"/>
      <c r="EX12" s="2"/>
      <c r="EY12" s="2"/>
      <c r="EZ12" s="2"/>
      <c r="FA12" s="2"/>
      <c r="FI12" s="2"/>
      <c r="FJ12" s="2"/>
      <c r="FK12" s="2"/>
      <c r="FL12" s="2"/>
      <c r="FM12" s="2"/>
      <c r="FN12" s="2"/>
      <c r="FV12" s="2"/>
      <c r="FW12" s="2"/>
      <c r="FX12" s="2"/>
      <c r="FY12" s="2"/>
      <c r="FZ12" s="2"/>
      <c r="GA12" s="2"/>
      <c r="GI12" s="2"/>
      <c r="GJ12" s="2"/>
      <c r="GK12" s="2"/>
      <c r="GL12" s="2"/>
      <c r="GM12" s="2"/>
      <c r="GN12" s="2"/>
      <c r="GV12" s="2"/>
      <c r="GW12" s="2"/>
      <c r="GX12" s="2"/>
      <c r="GY12" s="2"/>
      <c r="GZ12" s="2"/>
      <c r="HA12" s="2"/>
      <c r="HI12" s="2"/>
      <c r="HJ12" s="2"/>
      <c r="HK12" s="2"/>
      <c r="HL12" s="2"/>
      <c r="HM12" s="2"/>
      <c r="HN12" s="2"/>
      <c r="HV12" s="2"/>
      <c r="HW12" s="2"/>
      <c r="HX12" s="2"/>
      <c r="HY12" s="2"/>
      <c r="HZ12" s="2"/>
      <c r="IA12" s="2"/>
    </row>
    <row r="13" spans="1:235" ht="12" customHeight="1" x14ac:dyDescent="0.15">
      <c r="A13" s="8">
        <v>8</v>
      </c>
      <c r="B13" s="11"/>
      <c r="C13" s="15" t="s">
        <v>5</v>
      </c>
      <c r="D13" s="13"/>
      <c r="E13" s="34">
        <v>244</v>
      </c>
      <c r="F13" s="34">
        <v>69</v>
      </c>
      <c r="G13" s="19">
        <f t="shared" si="0"/>
        <v>313</v>
      </c>
      <c r="H13" s="34">
        <v>185</v>
      </c>
      <c r="I13" s="34">
        <v>118</v>
      </c>
      <c r="J13" s="19">
        <f t="shared" si="1"/>
        <v>303</v>
      </c>
      <c r="K13" s="6"/>
      <c r="L13" s="6">
        <v>69</v>
      </c>
      <c r="M13" s="11"/>
      <c r="N13" s="15" t="s">
        <v>64</v>
      </c>
      <c r="O13" s="13"/>
      <c r="P13" s="34">
        <v>30</v>
      </c>
      <c r="Q13" s="34">
        <v>28</v>
      </c>
      <c r="R13" s="19">
        <f t="shared" si="2"/>
        <v>58</v>
      </c>
      <c r="S13" s="34">
        <v>43</v>
      </c>
      <c r="T13" s="34">
        <v>55</v>
      </c>
      <c r="U13" s="21">
        <f t="shared" si="3"/>
        <v>98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I13" s="2"/>
      <c r="CJ13" s="2"/>
      <c r="CK13" s="2"/>
      <c r="CL13" s="2"/>
      <c r="CM13" s="2"/>
      <c r="CN13" s="2"/>
      <c r="CV13" s="2"/>
      <c r="CW13" s="2"/>
      <c r="CX13" s="2"/>
      <c r="CY13" s="2"/>
      <c r="CZ13" s="2"/>
      <c r="DA13" s="2"/>
      <c r="DI13" s="2"/>
      <c r="DJ13" s="2"/>
      <c r="DK13" s="2"/>
      <c r="DL13" s="2"/>
      <c r="DM13" s="2"/>
      <c r="DN13" s="2"/>
      <c r="DV13" s="2"/>
      <c r="DW13" s="2"/>
      <c r="DX13" s="2"/>
      <c r="DY13" s="2"/>
      <c r="DZ13" s="2"/>
      <c r="EA13" s="2"/>
      <c r="EI13" s="2"/>
      <c r="EJ13" s="2"/>
      <c r="EK13" s="2"/>
      <c r="EL13" s="2"/>
      <c r="EM13" s="2"/>
      <c r="EN13" s="2"/>
      <c r="EV13" s="2"/>
      <c r="EW13" s="2"/>
      <c r="EX13" s="2"/>
      <c r="EY13" s="2"/>
      <c r="EZ13" s="2"/>
      <c r="FA13" s="2"/>
      <c r="FI13" s="2"/>
      <c r="FJ13" s="2"/>
      <c r="FK13" s="2"/>
      <c r="FL13" s="2"/>
      <c r="FM13" s="2"/>
      <c r="FN13" s="2"/>
      <c r="FV13" s="2"/>
      <c r="FW13" s="2"/>
      <c r="FX13" s="2"/>
      <c r="FY13" s="2"/>
      <c r="FZ13" s="2"/>
      <c r="GA13" s="2"/>
      <c r="GI13" s="2"/>
      <c r="GJ13" s="2"/>
      <c r="GK13" s="2"/>
      <c r="GL13" s="2"/>
      <c r="GM13" s="2"/>
      <c r="GN13" s="2"/>
      <c r="GV13" s="2"/>
      <c r="GW13" s="2"/>
      <c r="GX13" s="2"/>
      <c r="GY13" s="2"/>
      <c r="GZ13" s="2"/>
      <c r="HA13" s="2"/>
      <c r="HI13" s="2"/>
      <c r="HJ13" s="2"/>
      <c r="HK13" s="2"/>
      <c r="HL13" s="2"/>
      <c r="HM13" s="2"/>
      <c r="HN13" s="2"/>
      <c r="HV13" s="2"/>
      <c r="HW13" s="2"/>
      <c r="HX13" s="2"/>
      <c r="HY13" s="2"/>
      <c r="HZ13" s="2"/>
      <c r="IA13" s="2"/>
    </row>
    <row r="14" spans="1:235" ht="12" customHeight="1" x14ac:dyDescent="0.15">
      <c r="A14" s="8">
        <v>9</v>
      </c>
      <c r="B14" s="11"/>
      <c r="C14" s="15" t="s">
        <v>6</v>
      </c>
      <c r="D14" s="13"/>
      <c r="E14" s="34">
        <v>92</v>
      </c>
      <c r="F14" s="34">
        <v>122</v>
      </c>
      <c r="G14" s="19">
        <f t="shared" si="0"/>
        <v>214</v>
      </c>
      <c r="H14" s="34">
        <v>81</v>
      </c>
      <c r="I14" s="34">
        <v>138</v>
      </c>
      <c r="J14" s="19">
        <f t="shared" si="1"/>
        <v>219</v>
      </c>
      <c r="K14" s="6"/>
      <c r="L14" s="6">
        <v>70</v>
      </c>
      <c r="M14" s="11"/>
      <c r="N14" s="15" t="s">
        <v>65</v>
      </c>
      <c r="O14" s="13"/>
      <c r="P14" s="34">
        <v>28</v>
      </c>
      <c r="Q14" s="34">
        <v>0</v>
      </c>
      <c r="R14" s="19">
        <f t="shared" si="2"/>
        <v>28</v>
      </c>
      <c r="S14" s="34">
        <v>86</v>
      </c>
      <c r="T14" s="34">
        <v>0</v>
      </c>
      <c r="U14" s="21">
        <f t="shared" si="3"/>
        <v>86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I14" s="2"/>
      <c r="CJ14" s="2"/>
      <c r="CK14" s="2"/>
      <c r="CL14" s="2"/>
      <c r="CM14" s="2"/>
      <c r="CN14" s="2"/>
      <c r="CV14" s="2"/>
      <c r="CW14" s="2"/>
      <c r="CX14" s="2"/>
      <c r="CY14" s="2"/>
      <c r="CZ14" s="2"/>
      <c r="DA14" s="2"/>
      <c r="DI14" s="2"/>
      <c r="DJ14" s="2"/>
      <c r="DK14" s="2"/>
      <c r="DL14" s="2"/>
      <c r="DM14" s="2"/>
      <c r="DN14" s="2"/>
      <c r="DV14" s="2"/>
      <c r="DW14" s="2"/>
      <c r="DX14" s="2"/>
      <c r="DY14" s="2"/>
      <c r="DZ14" s="2"/>
      <c r="EA14" s="2"/>
      <c r="EI14" s="2"/>
      <c r="EJ14" s="2"/>
      <c r="EK14" s="2"/>
      <c r="EL14" s="2"/>
      <c r="EM14" s="2"/>
      <c r="EN14" s="2"/>
      <c r="EV14" s="2"/>
      <c r="EW14" s="2"/>
      <c r="EX14" s="2"/>
      <c r="EY14" s="2"/>
      <c r="EZ14" s="2"/>
      <c r="FA14" s="2"/>
      <c r="FI14" s="2"/>
      <c r="FJ14" s="2"/>
      <c r="FK14" s="2"/>
      <c r="FL14" s="2"/>
      <c r="FM14" s="2"/>
      <c r="FN14" s="2"/>
      <c r="FV14" s="2"/>
      <c r="FW14" s="2"/>
      <c r="FX14" s="2"/>
      <c r="FY14" s="2"/>
      <c r="FZ14" s="2"/>
      <c r="GA14" s="2"/>
      <c r="GI14" s="2"/>
      <c r="GJ14" s="2"/>
      <c r="GK14" s="2"/>
      <c r="GL14" s="2"/>
      <c r="GM14" s="2"/>
      <c r="GN14" s="2"/>
      <c r="GV14" s="2"/>
      <c r="GW14" s="2"/>
      <c r="GX14" s="2"/>
      <c r="GY14" s="2"/>
      <c r="GZ14" s="2"/>
      <c r="HA14" s="2"/>
      <c r="HI14" s="2"/>
      <c r="HJ14" s="2"/>
      <c r="HK14" s="2"/>
      <c r="HL14" s="2"/>
      <c r="HM14" s="2"/>
      <c r="HN14" s="2"/>
      <c r="HV14" s="2"/>
      <c r="HW14" s="2"/>
      <c r="HX14" s="2"/>
      <c r="HY14" s="2"/>
      <c r="HZ14" s="2"/>
      <c r="IA14" s="2"/>
    </row>
    <row r="15" spans="1:235" ht="12" customHeight="1" x14ac:dyDescent="0.15">
      <c r="A15" s="8">
        <v>10</v>
      </c>
      <c r="B15" s="11"/>
      <c r="C15" s="15" t="s">
        <v>7</v>
      </c>
      <c r="D15" s="13"/>
      <c r="E15" s="34">
        <v>44</v>
      </c>
      <c r="F15" s="34">
        <v>16</v>
      </c>
      <c r="G15" s="19">
        <f t="shared" si="0"/>
        <v>60</v>
      </c>
      <c r="H15" s="34">
        <v>98</v>
      </c>
      <c r="I15" s="34">
        <v>56</v>
      </c>
      <c r="J15" s="19">
        <f t="shared" si="1"/>
        <v>154</v>
      </c>
      <c r="K15" s="6"/>
      <c r="L15" s="6">
        <v>71</v>
      </c>
      <c r="M15" s="11"/>
      <c r="N15" s="15" t="s">
        <v>66</v>
      </c>
      <c r="O15" s="13"/>
      <c r="P15" s="34">
        <v>26</v>
      </c>
      <c r="Q15" s="34">
        <v>3</v>
      </c>
      <c r="R15" s="19">
        <f t="shared" si="2"/>
        <v>29</v>
      </c>
      <c r="S15" s="34">
        <v>51</v>
      </c>
      <c r="T15" s="34">
        <v>23</v>
      </c>
      <c r="U15" s="21">
        <f t="shared" si="3"/>
        <v>74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I15" s="2"/>
      <c r="CJ15" s="2"/>
      <c r="CK15" s="2"/>
      <c r="CL15" s="2"/>
      <c r="CM15" s="2"/>
      <c r="CN15" s="2"/>
      <c r="CV15" s="2"/>
      <c r="CW15" s="2"/>
      <c r="CX15" s="2"/>
      <c r="CY15" s="2"/>
      <c r="CZ15" s="2"/>
      <c r="DA15" s="2"/>
      <c r="DI15" s="2"/>
      <c r="DJ15" s="2"/>
      <c r="DK15" s="2"/>
      <c r="DL15" s="2"/>
      <c r="DM15" s="2"/>
      <c r="DN15" s="2"/>
      <c r="DV15" s="2"/>
      <c r="DW15" s="2"/>
      <c r="DX15" s="2"/>
      <c r="DY15" s="2"/>
      <c r="DZ15" s="2"/>
      <c r="EA15" s="2"/>
      <c r="EI15" s="2"/>
      <c r="EJ15" s="2"/>
      <c r="EK15" s="2"/>
      <c r="EL15" s="2"/>
      <c r="EM15" s="2"/>
      <c r="EN15" s="2"/>
      <c r="EV15" s="2"/>
      <c r="EW15" s="2"/>
      <c r="EX15" s="2"/>
      <c r="EY15" s="2"/>
      <c r="EZ15" s="2"/>
      <c r="FA15" s="2"/>
      <c r="FI15" s="2"/>
      <c r="FJ15" s="2"/>
      <c r="FK15" s="2"/>
      <c r="FL15" s="2"/>
      <c r="FM15" s="2"/>
      <c r="FN15" s="2"/>
      <c r="FV15" s="2"/>
      <c r="FW15" s="2"/>
      <c r="FX15" s="2"/>
      <c r="FY15" s="2"/>
      <c r="FZ15" s="2"/>
      <c r="GA15" s="2"/>
      <c r="GI15" s="2"/>
      <c r="GJ15" s="2"/>
      <c r="GK15" s="2"/>
      <c r="GL15" s="2"/>
      <c r="GM15" s="2"/>
      <c r="GN15" s="2"/>
      <c r="GV15" s="2"/>
      <c r="GW15" s="2"/>
      <c r="GX15" s="2"/>
      <c r="GY15" s="2"/>
      <c r="GZ15" s="2"/>
      <c r="HA15" s="2"/>
      <c r="HI15" s="2"/>
      <c r="HJ15" s="2"/>
      <c r="HK15" s="2"/>
      <c r="HL15" s="2"/>
      <c r="HM15" s="2"/>
      <c r="HN15" s="2"/>
      <c r="HV15" s="2"/>
      <c r="HW15" s="2"/>
      <c r="HX15" s="2"/>
      <c r="HY15" s="2"/>
      <c r="HZ15" s="2"/>
      <c r="IA15" s="2"/>
    </row>
    <row r="16" spans="1:235" ht="12" customHeight="1" x14ac:dyDescent="0.15">
      <c r="A16" s="8">
        <v>11</v>
      </c>
      <c r="B16" s="11"/>
      <c r="C16" s="15" t="s">
        <v>8</v>
      </c>
      <c r="D16" s="13"/>
      <c r="E16" s="34">
        <v>8</v>
      </c>
      <c r="F16" s="34">
        <v>1</v>
      </c>
      <c r="G16" s="19">
        <f t="shared" si="0"/>
        <v>9</v>
      </c>
      <c r="H16" s="34">
        <v>23</v>
      </c>
      <c r="I16" s="34">
        <v>9</v>
      </c>
      <c r="J16" s="19">
        <f t="shared" si="1"/>
        <v>32</v>
      </c>
      <c r="K16" s="6"/>
      <c r="L16" s="6">
        <v>72</v>
      </c>
      <c r="M16" s="11"/>
      <c r="N16" s="15" t="s">
        <v>67</v>
      </c>
      <c r="O16" s="13"/>
      <c r="P16" s="34">
        <v>2</v>
      </c>
      <c r="Q16" s="34">
        <v>0</v>
      </c>
      <c r="R16" s="19">
        <f t="shared" si="2"/>
        <v>2</v>
      </c>
      <c r="S16" s="34">
        <v>6</v>
      </c>
      <c r="T16" s="34">
        <v>3</v>
      </c>
      <c r="U16" s="21">
        <f t="shared" si="3"/>
        <v>9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I16" s="2"/>
      <c r="CJ16" s="2"/>
      <c r="CK16" s="2"/>
      <c r="CL16" s="2"/>
      <c r="CM16" s="2"/>
      <c r="CN16" s="2"/>
      <c r="CV16" s="2"/>
      <c r="CW16" s="2"/>
      <c r="CX16" s="2"/>
      <c r="CY16" s="2"/>
      <c r="CZ16" s="2"/>
      <c r="DA16" s="2"/>
      <c r="DI16" s="2"/>
      <c r="DJ16" s="2"/>
      <c r="DK16" s="2"/>
      <c r="DL16" s="2"/>
      <c r="DM16" s="2"/>
      <c r="DN16" s="2"/>
      <c r="DV16" s="2"/>
      <c r="DW16" s="2"/>
      <c r="DX16" s="2"/>
      <c r="DY16" s="2"/>
      <c r="DZ16" s="2"/>
      <c r="EA16" s="2"/>
      <c r="EI16" s="2"/>
      <c r="EJ16" s="2"/>
      <c r="EK16" s="2"/>
      <c r="EL16" s="2"/>
      <c r="EM16" s="2"/>
      <c r="EN16" s="2"/>
      <c r="EV16" s="2"/>
      <c r="EW16" s="2"/>
      <c r="EX16" s="2"/>
      <c r="EY16" s="2"/>
      <c r="EZ16" s="2"/>
      <c r="FA16" s="2"/>
      <c r="FI16" s="2"/>
      <c r="FJ16" s="2"/>
      <c r="FK16" s="2"/>
      <c r="FL16" s="2"/>
      <c r="FM16" s="2"/>
      <c r="FN16" s="2"/>
      <c r="FV16" s="2"/>
      <c r="FW16" s="2"/>
      <c r="FX16" s="2"/>
      <c r="FY16" s="2"/>
      <c r="FZ16" s="2"/>
      <c r="GA16" s="2"/>
      <c r="GI16" s="2"/>
      <c r="GJ16" s="2"/>
      <c r="GK16" s="2"/>
      <c r="GL16" s="2"/>
      <c r="GM16" s="2"/>
      <c r="GN16" s="2"/>
      <c r="GV16" s="2"/>
      <c r="GW16" s="2"/>
      <c r="GX16" s="2"/>
      <c r="GY16" s="2"/>
      <c r="GZ16" s="2"/>
      <c r="HA16" s="2"/>
      <c r="HI16" s="2"/>
      <c r="HJ16" s="2"/>
      <c r="HK16" s="2"/>
      <c r="HL16" s="2"/>
      <c r="HM16" s="2"/>
      <c r="HN16" s="2"/>
      <c r="HV16" s="2"/>
      <c r="HW16" s="2"/>
      <c r="HX16" s="2"/>
      <c r="HY16" s="2"/>
      <c r="HZ16" s="2"/>
      <c r="IA16" s="2"/>
    </row>
    <row r="17" spans="1:235" ht="12" customHeight="1" x14ac:dyDescent="0.15">
      <c r="A17" s="8">
        <v>12</v>
      </c>
      <c r="B17" s="11"/>
      <c r="C17" s="15" t="s">
        <v>11</v>
      </c>
      <c r="D17" s="13"/>
      <c r="E17" s="34">
        <v>41</v>
      </c>
      <c r="F17" s="34">
        <v>50</v>
      </c>
      <c r="G17" s="19">
        <f t="shared" si="0"/>
        <v>91</v>
      </c>
      <c r="H17" s="34">
        <v>153</v>
      </c>
      <c r="I17" s="34">
        <v>119</v>
      </c>
      <c r="J17" s="19">
        <f t="shared" si="1"/>
        <v>272</v>
      </c>
      <c r="K17" s="6"/>
      <c r="L17" s="6">
        <v>73</v>
      </c>
      <c r="M17" s="11"/>
      <c r="N17" s="15" t="s">
        <v>68</v>
      </c>
      <c r="O17" s="13"/>
      <c r="P17" s="34">
        <v>7</v>
      </c>
      <c r="Q17" s="34">
        <v>3</v>
      </c>
      <c r="R17" s="19">
        <f t="shared" si="2"/>
        <v>10</v>
      </c>
      <c r="S17" s="34">
        <v>25</v>
      </c>
      <c r="T17" s="34">
        <v>9</v>
      </c>
      <c r="U17" s="21">
        <f t="shared" si="3"/>
        <v>34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I17" s="2"/>
      <c r="CJ17" s="2"/>
      <c r="CK17" s="2"/>
      <c r="CL17" s="2"/>
      <c r="CM17" s="2"/>
      <c r="CN17" s="2"/>
      <c r="CV17" s="2"/>
      <c r="CW17" s="2"/>
      <c r="CX17" s="2"/>
      <c r="CY17" s="2"/>
      <c r="CZ17" s="2"/>
      <c r="DA17" s="2"/>
      <c r="DI17" s="2"/>
      <c r="DJ17" s="2"/>
      <c r="DK17" s="2"/>
      <c r="DL17" s="2"/>
      <c r="DM17" s="2"/>
      <c r="DN17" s="2"/>
      <c r="DV17" s="2"/>
      <c r="DW17" s="2"/>
      <c r="DX17" s="2"/>
      <c r="DY17" s="2"/>
      <c r="DZ17" s="2"/>
      <c r="EA17" s="2"/>
      <c r="EI17" s="2"/>
      <c r="EJ17" s="2"/>
      <c r="EK17" s="2"/>
      <c r="EL17" s="2"/>
      <c r="EM17" s="2"/>
      <c r="EN17" s="2"/>
      <c r="EV17" s="2"/>
      <c r="EW17" s="2"/>
      <c r="EX17" s="2"/>
      <c r="EY17" s="2"/>
      <c r="EZ17" s="2"/>
      <c r="FA17" s="2"/>
      <c r="FI17" s="2"/>
      <c r="FJ17" s="2"/>
      <c r="FK17" s="2"/>
      <c r="FL17" s="2"/>
      <c r="FM17" s="2"/>
      <c r="FN17" s="2"/>
      <c r="FV17" s="2"/>
      <c r="FW17" s="2"/>
      <c r="FX17" s="2"/>
      <c r="FY17" s="2"/>
      <c r="FZ17" s="2"/>
      <c r="GA17" s="2"/>
      <c r="GI17" s="2"/>
      <c r="GJ17" s="2"/>
      <c r="GK17" s="2"/>
      <c r="GL17" s="2"/>
      <c r="GM17" s="2"/>
      <c r="GN17" s="2"/>
      <c r="GV17" s="2"/>
      <c r="GW17" s="2"/>
      <c r="GX17" s="2"/>
      <c r="GY17" s="2"/>
      <c r="GZ17" s="2"/>
      <c r="HA17" s="2"/>
      <c r="HI17" s="2"/>
      <c r="HJ17" s="2"/>
      <c r="HK17" s="2"/>
      <c r="HL17" s="2"/>
      <c r="HM17" s="2"/>
      <c r="HN17" s="2"/>
      <c r="HV17" s="2"/>
      <c r="HW17" s="2"/>
      <c r="HX17" s="2"/>
      <c r="HY17" s="2"/>
      <c r="HZ17" s="2"/>
      <c r="IA17" s="2"/>
    </row>
    <row r="18" spans="1:235" ht="12" customHeight="1" x14ac:dyDescent="0.15">
      <c r="A18" s="8">
        <v>13</v>
      </c>
      <c r="B18" s="11"/>
      <c r="C18" s="15" t="s">
        <v>12</v>
      </c>
      <c r="D18" s="13"/>
      <c r="E18" s="34">
        <v>75</v>
      </c>
      <c r="F18" s="34">
        <v>69</v>
      </c>
      <c r="G18" s="19">
        <f t="shared" si="0"/>
        <v>144</v>
      </c>
      <c r="H18" s="34">
        <v>140</v>
      </c>
      <c r="I18" s="34">
        <v>122</v>
      </c>
      <c r="J18" s="19">
        <f t="shared" si="1"/>
        <v>262</v>
      </c>
      <c r="K18" s="6"/>
      <c r="L18" s="6">
        <v>74</v>
      </c>
      <c r="M18" s="11"/>
      <c r="N18" s="15" t="s">
        <v>69</v>
      </c>
      <c r="O18" s="13"/>
      <c r="P18" s="34">
        <v>57</v>
      </c>
      <c r="Q18" s="34">
        <v>32</v>
      </c>
      <c r="R18" s="19">
        <f t="shared" si="2"/>
        <v>89</v>
      </c>
      <c r="S18" s="34">
        <v>88</v>
      </c>
      <c r="T18" s="34">
        <v>63</v>
      </c>
      <c r="U18" s="21">
        <f t="shared" si="3"/>
        <v>151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I18" s="2"/>
      <c r="CJ18" s="2"/>
      <c r="CK18" s="2"/>
      <c r="CL18" s="2"/>
      <c r="CM18" s="2"/>
      <c r="CN18" s="2"/>
      <c r="CV18" s="2"/>
      <c r="CW18" s="2"/>
      <c r="CX18" s="2"/>
      <c r="CY18" s="2"/>
      <c r="CZ18" s="2"/>
      <c r="DA18" s="2"/>
      <c r="DI18" s="2"/>
      <c r="DJ18" s="2"/>
      <c r="DK18" s="2"/>
      <c r="DL18" s="2"/>
      <c r="DM18" s="2"/>
      <c r="DN18" s="2"/>
      <c r="DV18" s="2"/>
      <c r="DW18" s="2"/>
      <c r="DX18" s="2"/>
      <c r="DY18" s="2"/>
      <c r="DZ18" s="2"/>
      <c r="EA18" s="2"/>
      <c r="EI18" s="2"/>
      <c r="EJ18" s="2"/>
      <c r="EK18" s="2"/>
      <c r="EL18" s="2"/>
      <c r="EM18" s="2"/>
      <c r="EN18" s="2"/>
      <c r="EV18" s="2"/>
      <c r="EW18" s="2"/>
      <c r="EX18" s="2"/>
      <c r="EY18" s="2"/>
      <c r="EZ18" s="2"/>
      <c r="FA18" s="2"/>
      <c r="FI18" s="2"/>
      <c r="FJ18" s="2"/>
      <c r="FK18" s="2"/>
      <c r="FL18" s="2"/>
      <c r="FM18" s="2"/>
      <c r="FN18" s="2"/>
      <c r="FV18" s="2"/>
      <c r="FW18" s="2"/>
      <c r="FX18" s="2"/>
      <c r="FY18" s="2"/>
      <c r="FZ18" s="2"/>
      <c r="GA18" s="2"/>
      <c r="GI18" s="2"/>
      <c r="GJ18" s="2"/>
      <c r="GK18" s="2"/>
      <c r="GL18" s="2"/>
      <c r="GM18" s="2"/>
      <c r="GN18" s="2"/>
      <c r="GV18" s="2"/>
      <c r="GW18" s="2"/>
      <c r="GX18" s="2"/>
      <c r="GY18" s="2"/>
      <c r="GZ18" s="2"/>
      <c r="HA18" s="2"/>
      <c r="HI18" s="2"/>
      <c r="HJ18" s="2"/>
      <c r="HK18" s="2"/>
      <c r="HL18" s="2"/>
      <c r="HM18" s="2"/>
      <c r="HN18" s="2"/>
      <c r="HV18" s="2"/>
      <c r="HW18" s="2"/>
      <c r="HX18" s="2"/>
      <c r="HY18" s="2"/>
      <c r="HZ18" s="2"/>
      <c r="IA18" s="2"/>
    </row>
    <row r="19" spans="1:235" ht="12" customHeight="1" x14ac:dyDescent="0.15">
      <c r="A19" s="8">
        <v>14</v>
      </c>
      <c r="B19" s="11"/>
      <c r="C19" s="15" t="s">
        <v>13</v>
      </c>
      <c r="D19" s="13"/>
      <c r="E19" s="34">
        <v>31</v>
      </c>
      <c r="F19" s="34">
        <v>2</v>
      </c>
      <c r="G19" s="19">
        <f t="shared" si="0"/>
        <v>33</v>
      </c>
      <c r="H19" s="34">
        <v>141</v>
      </c>
      <c r="I19" s="34">
        <v>4</v>
      </c>
      <c r="J19" s="19">
        <f t="shared" si="1"/>
        <v>145</v>
      </c>
      <c r="K19" s="6"/>
      <c r="L19" s="6">
        <v>75</v>
      </c>
      <c r="M19" s="11"/>
      <c r="N19" s="15" t="s">
        <v>70</v>
      </c>
      <c r="O19" s="13"/>
      <c r="P19" s="34">
        <v>3</v>
      </c>
      <c r="Q19" s="34">
        <v>4</v>
      </c>
      <c r="R19" s="19">
        <f t="shared" si="2"/>
        <v>7</v>
      </c>
      <c r="S19" s="34">
        <v>22</v>
      </c>
      <c r="T19" s="34">
        <v>14</v>
      </c>
      <c r="U19" s="21">
        <f t="shared" si="3"/>
        <v>36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I19" s="2"/>
      <c r="CJ19" s="2"/>
      <c r="CK19" s="2"/>
      <c r="CL19" s="2"/>
      <c r="CM19" s="2"/>
      <c r="CN19" s="2"/>
      <c r="CV19" s="2"/>
      <c r="CW19" s="2"/>
      <c r="CX19" s="2"/>
      <c r="CY19" s="2"/>
      <c r="CZ19" s="2"/>
      <c r="DA19" s="2"/>
      <c r="DI19" s="2"/>
      <c r="DJ19" s="2"/>
      <c r="DK19" s="2"/>
      <c r="DL19" s="2"/>
      <c r="DM19" s="2"/>
      <c r="DN19" s="2"/>
      <c r="DV19" s="2"/>
      <c r="DW19" s="2"/>
      <c r="DX19" s="2"/>
      <c r="DY19" s="2"/>
      <c r="DZ19" s="2"/>
      <c r="EA19" s="2"/>
      <c r="EI19" s="2"/>
      <c r="EJ19" s="2"/>
      <c r="EK19" s="2"/>
      <c r="EL19" s="2"/>
      <c r="EM19" s="2"/>
      <c r="EN19" s="2"/>
      <c r="EV19" s="2"/>
      <c r="EW19" s="2"/>
      <c r="EX19" s="2"/>
      <c r="EY19" s="2"/>
      <c r="EZ19" s="2"/>
      <c r="FA19" s="2"/>
      <c r="FI19" s="2"/>
      <c r="FJ19" s="2"/>
      <c r="FK19" s="2"/>
      <c r="FL19" s="2"/>
      <c r="FM19" s="2"/>
      <c r="FN19" s="2"/>
      <c r="FV19" s="2"/>
      <c r="FW19" s="2"/>
      <c r="FX19" s="2"/>
      <c r="FY19" s="2"/>
      <c r="FZ19" s="2"/>
      <c r="GA19" s="2"/>
      <c r="GI19" s="2"/>
      <c r="GJ19" s="2"/>
      <c r="GK19" s="2"/>
      <c r="GL19" s="2"/>
      <c r="GM19" s="2"/>
      <c r="GN19" s="2"/>
      <c r="GV19" s="2"/>
      <c r="GW19" s="2"/>
      <c r="GX19" s="2"/>
      <c r="GY19" s="2"/>
      <c r="GZ19" s="2"/>
      <c r="HA19" s="2"/>
      <c r="HI19" s="2"/>
      <c r="HJ19" s="2"/>
      <c r="HK19" s="2"/>
      <c r="HL19" s="2"/>
      <c r="HM19" s="2"/>
      <c r="HN19" s="2"/>
      <c r="HV19" s="2"/>
      <c r="HW19" s="2"/>
      <c r="HX19" s="2"/>
      <c r="HY19" s="2"/>
      <c r="HZ19" s="2"/>
      <c r="IA19" s="2"/>
    </row>
    <row r="20" spans="1:235" ht="12" customHeight="1" x14ac:dyDescent="0.15">
      <c r="A20" s="8">
        <v>15</v>
      </c>
      <c r="B20" s="11"/>
      <c r="C20" s="15" t="s">
        <v>14</v>
      </c>
      <c r="D20" s="13"/>
      <c r="E20" s="34">
        <v>5</v>
      </c>
      <c r="F20" s="34">
        <v>6</v>
      </c>
      <c r="G20" s="19">
        <f t="shared" si="0"/>
        <v>11</v>
      </c>
      <c r="H20" s="34">
        <v>31</v>
      </c>
      <c r="I20" s="34">
        <v>27</v>
      </c>
      <c r="J20" s="19">
        <f t="shared" si="1"/>
        <v>58</v>
      </c>
      <c r="K20" s="6"/>
      <c r="L20" s="6">
        <v>76</v>
      </c>
      <c r="M20" s="11"/>
      <c r="N20" s="15" t="s">
        <v>71</v>
      </c>
      <c r="O20" s="13"/>
      <c r="P20" s="34">
        <v>24</v>
      </c>
      <c r="Q20" s="34">
        <v>17</v>
      </c>
      <c r="R20" s="19">
        <f t="shared" si="2"/>
        <v>41</v>
      </c>
      <c r="S20" s="34">
        <v>71</v>
      </c>
      <c r="T20" s="34">
        <v>34</v>
      </c>
      <c r="U20" s="21">
        <f t="shared" si="3"/>
        <v>105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I20" s="2"/>
      <c r="CJ20" s="2"/>
      <c r="CK20" s="2"/>
      <c r="CL20" s="2"/>
      <c r="CM20" s="2"/>
      <c r="CN20" s="2"/>
      <c r="CV20" s="2"/>
      <c r="CW20" s="2"/>
      <c r="CX20" s="2"/>
      <c r="CY20" s="2"/>
      <c r="CZ20" s="2"/>
      <c r="DA20" s="2"/>
      <c r="DI20" s="2"/>
      <c r="DJ20" s="2"/>
      <c r="DK20" s="2"/>
      <c r="DL20" s="2"/>
      <c r="DM20" s="2"/>
      <c r="DN20" s="2"/>
      <c r="DV20" s="2"/>
      <c r="DW20" s="2"/>
      <c r="DX20" s="2"/>
      <c r="DY20" s="2"/>
      <c r="DZ20" s="2"/>
      <c r="EA20" s="2"/>
      <c r="EI20" s="2"/>
      <c r="EJ20" s="2"/>
      <c r="EK20" s="2"/>
      <c r="EL20" s="2"/>
      <c r="EM20" s="2"/>
      <c r="EN20" s="2"/>
      <c r="EV20" s="2"/>
      <c r="EW20" s="2"/>
      <c r="EX20" s="2"/>
      <c r="EY20" s="2"/>
      <c r="EZ20" s="2"/>
      <c r="FA20" s="2"/>
      <c r="FI20" s="2"/>
      <c r="FJ20" s="2"/>
      <c r="FK20" s="2"/>
      <c r="FL20" s="2"/>
      <c r="FM20" s="2"/>
      <c r="FN20" s="2"/>
      <c r="FV20" s="2"/>
      <c r="FW20" s="2"/>
      <c r="FX20" s="2"/>
      <c r="FY20" s="2"/>
      <c r="FZ20" s="2"/>
      <c r="GA20" s="2"/>
      <c r="GI20" s="2"/>
      <c r="GJ20" s="2"/>
      <c r="GK20" s="2"/>
      <c r="GL20" s="2"/>
      <c r="GM20" s="2"/>
      <c r="GN20" s="2"/>
      <c r="GV20" s="2"/>
      <c r="GW20" s="2"/>
      <c r="GX20" s="2"/>
      <c r="GY20" s="2"/>
      <c r="GZ20" s="2"/>
      <c r="HA20" s="2"/>
      <c r="HI20" s="2"/>
      <c r="HJ20" s="2"/>
      <c r="HK20" s="2"/>
      <c r="HL20" s="2"/>
      <c r="HM20" s="2"/>
      <c r="HN20" s="2"/>
      <c r="HV20" s="2"/>
      <c r="HW20" s="2"/>
      <c r="HX20" s="2"/>
      <c r="HY20" s="2"/>
      <c r="HZ20" s="2"/>
      <c r="IA20" s="2"/>
    </row>
    <row r="21" spans="1:235" ht="12" customHeight="1" x14ac:dyDescent="0.15">
      <c r="A21" s="8">
        <v>16</v>
      </c>
      <c r="B21" s="11"/>
      <c r="C21" s="15" t="s">
        <v>15</v>
      </c>
      <c r="D21" s="13"/>
      <c r="E21" s="34">
        <v>30</v>
      </c>
      <c r="F21" s="34">
        <v>28</v>
      </c>
      <c r="G21" s="19">
        <f t="shared" si="0"/>
        <v>58</v>
      </c>
      <c r="H21" s="34">
        <v>81</v>
      </c>
      <c r="I21" s="34">
        <v>70</v>
      </c>
      <c r="J21" s="19">
        <f t="shared" si="1"/>
        <v>151</v>
      </c>
      <c r="K21" s="6"/>
      <c r="L21" s="6">
        <v>77</v>
      </c>
      <c r="M21" s="11"/>
      <c r="N21" s="15" t="s">
        <v>72</v>
      </c>
      <c r="O21" s="13"/>
      <c r="P21" s="34">
        <v>46</v>
      </c>
      <c r="Q21" s="34">
        <v>21</v>
      </c>
      <c r="R21" s="19">
        <f t="shared" si="2"/>
        <v>67</v>
      </c>
      <c r="S21" s="34">
        <v>86</v>
      </c>
      <c r="T21" s="34">
        <v>38</v>
      </c>
      <c r="U21" s="21">
        <f t="shared" si="3"/>
        <v>124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I21" s="2"/>
      <c r="CJ21" s="2"/>
      <c r="CK21" s="2"/>
      <c r="CL21" s="2"/>
      <c r="CM21" s="2"/>
      <c r="CN21" s="2"/>
      <c r="CV21" s="2"/>
      <c r="CW21" s="2"/>
      <c r="CX21" s="2"/>
      <c r="CY21" s="2"/>
      <c r="CZ21" s="2"/>
      <c r="DA21" s="2"/>
      <c r="DI21" s="2"/>
      <c r="DJ21" s="2"/>
      <c r="DK21" s="2"/>
      <c r="DL21" s="2"/>
      <c r="DM21" s="2"/>
      <c r="DN21" s="2"/>
      <c r="DV21" s="2"/>
      <c r="DW21" s="2"/>
      <c r="DX21" s="2"/>
      <c r="DY21" s="2"/>
      <c r="DZ21" s="2"/>
      <c r="EA21" s="2"/>
      <c r="EI21" s="2"/>
      <c r="EJ21" s="2"/>
      <c r="EK21" s="2"/>
      <c r="EL21" s="2"/>
      <c r="EM21" s="2"/>
      <c r="EN21" s="2"/>
      <c r="EV21" s="2"/>
      <c r="EW21" s="2"/>
      <c r="EX21" s="2"/>
      <c r="EY21" s="2"/>
      <c r="EZ21" s="2"/>
      <c r="FA21" s="2"/>
      <c r="FI21" s="2"/>
      <c r="FJ21" s="2"/>
      <c r="FK21" s="2"/>
      <c r="FL21" s="2"/>
      <c r="FM21" s="2"/>
      <c r="FN21" s="2"/>
      <c r="FV21" s="2"/>
      <c r="FW21" s="2"/>
      <c r="FX21" s="2"/>
      <c r="FY21" s="2"/>
      <c r="FZ21" s="2"/>
      <c r="GA21" s="2"/>
      <c r="GI21" s="2"/>
      <c r="GJ21" s="2"/>
      <c r="GK21" s="2"/>
      <c r="GL21" s="2"/>
      <c r="GM21" s="2"/>
      <c r="GN21" s="2"/>
      <c r="GV21" s="2"/>
      <c r="GW21" s="2"/>
      <c r="GX21" s="2"/>
      <c r="GY21" s="2"/>
      <c r="GZ21" s="2"/>
      <c r="HA21" s="2"/>
      <c r="HI21" s="2"/>
      <c r="HJ21" s="2"/>
      <c r="HK21" s="2"/>
      <c r="HL21" s="2"/>
      <c r="HM21" s="2"/>
      <c r="HN21" s="2"/>
      <c r="HV21" s="2"/>
      <c r="HW21" s="2"/>
      <c r="HX21" s="2"/>
      <c r="HY21" s="2"/>
      <c r="HZ21" s="2"/>
      <c r="IA21" s="2"/>
    </row>
    <row r="22" spans="1:235" ht="12" customHeight="1" x14ac:dyDescent="0.15">
      <c r="A22" s="8">
        <v>17</v>
      </c>
      <c r="B22" s="11"/>
      <c r="C22" s="15" t="s">
        <v>16</v>
      </c>
      <c r="D22" s="13"/>
      <c r="E22" s="34">
        <v>66</v>
      </c>
      <c r="F22" s="34">
        <v>4</v>
      </c>
      <c r="G22" s="19">
        <f t="shared" si="0"/>
        <v>70</v>
      </c>
      <c r="H22" s="34">
        <v>212</v>
      </c>
      <c r="I22" s="34">
        <v>2</v>
      </c>
      <c r="J22" s="19">
        <f t="shared" si="1"/>
        <v>214</v>
      </c>
      <c r="K22" s="6"/>
      <c r="L22" s="6">
        <v>78</v>
      </c>
      <c r="M22" s="11"/>
      <c r="N22" s="15" t="s">
        <v>73</v>
      </c>
      <c r="O22" s="13"/>
      <c r="P22" s="34">
        <v>35</v>
      </c>
      <c r="Q22" s="34">
        <v>26</v>
      </c>
      <c r="R22" s="19">
        <f t="shared" si="2"/>
        <v>61</v>
      </c>
      <c r="S22" s="34">
        <v>70</v>
      </c>
      <c r="T22" s="34">
        <v>38</v>
      </c>
      <c r="U22" s="21">
        <f t="shared" si="3"/>
        <v>108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I22" s="2"/>
      <c r="CJ22" s="2"/>
      <c r="CK22" s="2"/>
      <c r="CL22" s="2"/>
      <c r="CM22" s="2"/>
      <c r="CN22" s="2"/>
      <c r="CV22" s="2"/>
      <c r="CW22" s="2"/>
      <c r="CX22" s="2"/>
      <c r="CY22" s="2"/>
      <c r="CZ22" s="2"/>
      <c r="DA22" s="2"/>
      <c r="DI22" s="2"/>
      <c r="DJ22" s="2"/>
      <c r="DK22" s="2"/>
      <c r="DL22" s="2"/>
      <c r="DM22" s="2"/>
      <c r="DN22" s="2"/>
      <c r="DV22" s="2"/>
      <c r="DW22" s="2"/>
      <c r="DX22" s="2"/>
      <c r="DY22" s="2"/>
      <c r="DZ22" s="2"/>
      <c r="EA22" s="2"/>
      <c r="EI22" s="2"/>
      <c r="EJ22" s="2"/>
      <c r="EK22" s="2"/>
      <c r="EL22" s="2"/>
      <c r="EM22" s="2"/>
      <c r="EN22" s="2"/>
      <c r="EV22" s="2"/>
      <c r="EW22" s="2"/>
      <c r="EX22" s="2"/>
      <c r="EY22" s="2"/>
      <c r="EZ22" s="2"/>
      <c r="FA22" s="2"/>
      <c r="FI22" s="2"/>
      <c r="FJ22" s="2"/>
      <c r="FK22" s="2"/>
      <c r="FL22" s="2"/>
      <c r="FM22" s="2"/>
      <c r="FN22" s="2"/>
      <c r="FV22" s="2"/>
      <c r="FW22" s="2"/>
      <c r="FX22" s="2"/>
      <c r="FY22" s="2"/>
      <c r="FZ22" s="2"/>
      <c r="GA22" s="2"/>
      <c r="GI22" s="2"/>
      <c r="GJ22" s="2"/>
      <c r="GK22" s="2"/>
      <c r="GL22" s="2"/>
      <c r="GM22" s="2"/>
      <c r="GN22" s="2"/>
      <c r="GV22" s="2"/>
      <c r="GW22" s="2"/>
      <c r="GX22" s="2"/>
      <c r="GY22" s="2"/>
      <c r="GZ22" s="2"/>
      <c r="HA22" s="2"/>
      <c r="HI22" s="2"/>
      <c r="HJ22" s="2"/>
      <c r="HK22" s="2"/>
      <c r="HL22" s="2"/>
      <c r="HM22" s="2"/>
      <c r="HN22" s="2"/>
      <c r="HV22" s="2"/>
      <c r="HW22" s="2"/>
      <c r="HX22" s="2"/>
      <c r="HY22" s="2"/>
      <c r="HZ22" s="2"/>
      <c r="IA22" s="2"/>
    </row>
    <row r="23" spans="1:235" ht="12" customHeight="1" x14ac:dyDescent="0.15">
      <c r="A23" s="8">
        <v>18</v>
      </c>
      <c r="B23" s="11"/>
      <c r="C23" s="15" t="s">
        <v>17</v>
      </c>
      <c r="D23" s="13"/>
      <c r="E23" s="34">
        <v>6</v>
      </c>
      <c r="F23" s="34">
        <v>76</v>
      </c>
      <c r="G23" s="19">
        <f t="shared" si="0"/>
        <v>82</v>
      </c>
      <c r="H23" s="34">
        <v>27</v>
      </c>
      <c r="I23" s="34">
        <v>186</v>
      </c>
      <c r="J23" s="19">
        <f t="shared" si="1"/>
        <v>213</v>
      </c>
      <c r="K23" s="6"/>
      <c r="L23" s="6">
        <v>79</v>
      </c>
      <c r="M23" s="11"/>
      <c r="N23" s="15" t="s">
        <v>74</v>
      </c>
      <c r="O23" s="13"/>
      <c r="P23" s="34">
        <v>24</v>
      </c>
      <c r="Q23" s="34">
        <v>16</v>
      </c>
      <c r="R23" s="19">
        <f t="shared" si="2"/>
        <v>40</v>
      </c>
      <c r="S23" s="34">
        <v>29</v>
      </c>
      <c r="T23" s="34">
        <v>22</v>
      </c>
      <c r="U23" s="21">
        <f t="shared" si="3"/>
        <v>51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I23" s="2"/>
      <c r="CJ23" s="2"/>
      <c r="CK23" s="2"/>
      <c r="CL23" s="2"/>
      <c r="CM23" s="2"/>
      <c r="CN23" s="2"/>
      <c r="CV23" s="2"/>
      <c r="CW23" s="2"/>
      <c r="CX23" s="2"/>
      <c r="CY23" s="2"/>
      <c r="CZ23" s="2"/>
      <c r="DA23" s="2"/>
      <c r="DI23" s="2"/>
      <c r="DJ23" s="2"/>
      <c r="DK23" s="2"/>
      <c r="DL23" s="2"/>
      <c r="DM23" s="2"/>
      <c r="DN23" s="2"/>
      <c r="DV23" s="2"/>
      <c r="DW23" s="2"/>
      <c r="DX23" s="2"/>
      <c r="DY23" s="2"/>
      <c r="DZ23" s="2"/>
      <c r="EA23" s="2"/>
      <c r="EI23" s="2"/>
      <c r="EJ23" s="2"/>
      <c r="EK23" s="2"/>
      <c r="EL23" s="2"/>
      <c r="EM23" s="2"/>
      <c r="EN23" s="2"/>
      <c r="EV23" s="2"/>
      <c r="EW23" s="2"/>
      <c r="EX23" s="2"/>
      <c r="EY23" s="2"/>
      <c r="EZ23" s="2"/>
      <c r="FA23" s="2"/>
      <c r="FI23" s="2"/>
      <c r="FJ23" s="2"/>
      <c r="FK23" s="2"/>
      <c r="FL23" s="2"/>
      <c r="FM23" s="2"/>
      <c r="FN23" s="2"/>
      <c r="FV23" s="2"/>
      <c r="FW23" s="2"/>
      <c r="FX23" s="2"/>
      <c r="FY23" s="2"/>
      <c r="FZ23" s="2"/>
      <c r="GA23" s="2"/>
      <c r="GI23" s="2"/>
      <c r="GJ23" s="2"/>
      <c r="GK23" s="2"/>
      <c r="GL23" s="2"/>
      <c r="GM23" s="2"/>
      <c r="GN23" s="2"/>
      <c r="GV23" s="2"/>
      <c r="GW23" s="2"/>
      <c r="GX23" s="2"/>
      <c r="GY23" s="2"/>
      <c r="GZ23" s="2"/>
      <c r="HA23" s="2"/>
      <c r="HI23" s="2"/>
      <c r="HJ23" s="2"/>
      <c r="HK23" s="2"/>
      <c r="HL23" s="2"/>
      <c r="HM23" s="2"/>
      <c r="HN23" s="2"/>
      <c r="HV23" s="2"/>
      <c r="HW23" s="2"/>
      <c r="HX23" s="2"/>
      <c r="HY23" s="2"/>
      <c r="HZ23" s="2"/>
      <c r="IA23" s="2"/>
    </row>
    <row r="24" spans="1:235" ht="12" customHeight="1" x14ac:dyDescent="0.15">
      <c r="A24" s="8">
        <v>19</v>
      </c>
      <c r="B24" s="11"/>
      <c r="C24" s="15" t="s">
        <v>18</v>
      </c>
      <c r="D24" s="13"/>
      <c r="E24" s="34"/>
      <c r="F24" s="34">
        <v>41</v>
      </c>
      <c r="G24" s="19">
        <f t="shared" si="0"/>
        <v>41</v>
      </c>
      <c r="H24" s="34"/>
      <c r="I24" s="34">
        <v>125</v>
      </c>
      <c r="J24" s="19">
        <f t="shared" si="1"/>
        <v>125</v>
      </c>
      <c r="K24" s="6"/>
      <c r="L24" s="6">
        <v>80</v>
      </c>
      <c r="M24" s="11"/>
      <c r="N24" s="15" t="s">
        <v>75</v>
      </c>
      <c r="O24" s="13"/>
      <c r="P24" s="34">
        <v>23</v>
      </c>
      <c r="Q24" s="34">
        <v>15</v>
      </c>
      <c r="R24" s="19">
        <f t="shared" si="2"/>
        <v>38</v>
      </c>
      <c r="S24" s="34">
        <v>23</v>
      </c>
      <c r="T24" s="34">
        <v>18</v>
      </c>
      <c r="U24" s="21">
        <f t="shared" si="3"/>
        <v>41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I24" s="2"/>
      <c r="CJ24" s="2"/>
      <c r="CK24" s="2"/>
      <c r="CL24" s="2"/>
      <c r="CM24" s="2"/>
      <c r="CN24" s="2"/>
      <c r="CV24" s="2"/>
      <c r="CW24" s="2"/>
      <c r="CX24" s="2"/>
      <c r="CY24" s="2"/>
      <c r="CZ24" s="2"/>
      <c r="DA24" s="2"/>
      <c r="DI24" s="2"/>
      <c r="DJ24" s="2"/>
      <c r="DK24" s="2"/>
      <c r="DL24" s="2"/>
      <c r="DM24" s="2"/>
      <c r="DN24" s="2"/>
      <c r="DV24" s="2"/>
      <c r="DW24" s="2"/>
      <c r="DX24" s="2"/>
      <c r="DY24" s="2"/>
      <c r="DZ24" s="2"/>
      <c r="EA24" s="2"/>
      <c r="EI24" s="2"/>
      <c r="EJ24" s="2"/>
      <c r="EK24" s="2"/>
      <c r="EL24" s="2"/>
      <c r="EM24" s="2"/>
      <c r="EN24" s="2"/>
      <c r="EV24" s="2"/>
      <c r="EW24" s="2"/>
      <c r="EX24" s="2"/>
      <c r="EY24" s="2"/>
      <c r="EZ24" s="2"/>
      <c r="FA24" s="2"/>
      <c r="FI24" s="2"/>
      <c r="FJ24" s="2"/>
      <c r="FK24" s="2"/>
      <c r="FL24" s="2"/>
      <c r="FM24" s="2"/>
      <c r="FN24" s="2"/>
      <c r="FV24" s="2"/>
      <c r="FW24" s="2"/>
      <c r="FX24" s="2"/>
      <c r="FY24" s="2"/>
      <c r="FZ24" s="2"/>
      <c r="GA24" s="2"/>
      <c r="GI24" s="2"/>
      <c r="GJ24" s="2"/>
      <c r="GK24" s="2"/>
      <c r="GL24" s="2"/>
      <c r="GM24" s="2"/>
      <c r="GN24" s="2"/>
      <c r="GV24" s="2"/>
      <c r="GW24" s="2"/>
      <c r="GX24" s="2"/>
      <c r="GY24" s="2"/>
      <c r="GZ24" s="2"/>
      <c r="HA24" s="2"/>
      <c r="HI24" s="2"/>
      <c r="HJ24" s="2"/>
      <c r="HK24" s="2"/>
      <c r="HL24" s="2"/>
      <c r="HM24" s="2"/>
      <c r="HN24" s="2"/>
      <c r="HV24" s="2"/>
      <c r="HW24" s="2"/>
      <c r="HX24" s="2"/>
      <c r="HY24" s="2"/>
      <c r="HZ24" s="2"/>
      <c r="IA24" s="2"/>
    </row>
    <row r="25" spans="1:235" ht="12" customHeight="1" x14ac:dyDescent="0.15">
      <c r="A25" s="8">
        <v>20</v>
      </c>
      <c r="B25" s="11"/>
      <c r="C25" s="15" t="s">
        <v>19</v>
      </c>
      <c r="D25" s="13"/>
      <c r="E25" s="34">
        <v>14</v>
      </c>
      <c r="F25" s="34">
        <v>46</v>
      </c>
      <c r="G25" s="19">
        <f t="shared" si="0"/>
        <v>60</v>
      </c>
      <c r="H25" s="34">
        <v>44</v>
      </c>
      <c r="I25" s="34">
        <v>89</v>
      </c>
      <c r="J25" s="19">
        <f t="shared" si="1"/>
        <v>133</v>
      </c>
      <c r="K25" s="6"/>
      <c r="L25" s="6">
        <v>81</v>
      </c>
      <c r="M25" s="11"/>
      <c r="N25" s="15" t="s">
        <v>76</v>
      </c>
      <c r="O25" s="13"/>
      <c r="P25" s="34">
        <v>9</v>
      </c>
      <c r="Q25" s="34">
        <v>2</v>
      </c>
      <c r="R25" s="19">
        <f t="shared" si="2"/>
        <v>11</v>
      </c>
      <c r="S25" s="34">
        <v>37</v>
      </c>
      <c r="T25" s="34">
        <v>7</v>
      </c>
      <c r="U25" s="21">
        <f t="shared" si="3"/>
        <v>44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I25" s="2"/>
      <c r="CJ25" s="2"/>
      <c r="CK25" s="2"/>
      <c r="CL25" s="2"/>
      <c r="CM25" s="2"/>
      <c r="CN25" s="2"/>
      <c r="CV25" s="2"/>
      <c r="CW25" s="2"/>
      <c r="CX25" s="2"/>
      <c r="CY25" s="2"/>
      <c r="CZ25" s="2"/>
      <c r="DA25" s="2"/>
      <c r="DI25" s="2"/>
      <c r="DJ25" s="2"/>
      <c r="DK25" s="2"/>
      <c r="DL25" s="2"/>
      <c r="DM25" s="2"/>
      <c r="DN25" s="2"/>
      <c r="DV25" s="2"/>
      <c r="DW25" s="2"/>
      <c r="DX25" s="2"/>
      <c r="DY25" s="2"/>
      <c r="DZ25" s="2"/>
      <c r="EA25" s="2"/>
      <c r="EI25" s="2"/>
      <c r="EJ25" s="2"/>
      <c r="EK25" s="2"/>
      <c r="EL25" s="2"/>
      <c r="EM25" s="2"/>
      <c r="EN25" s="2"/>
      <c r="EV25" s="2"/>
      <c r="EW25" s="2"/>
      <c r="EX25" s="2"/>
      <c r="EY25" s="2"/>
      <c r="EZ25" s="2"/>
      <c r="FA25" s="2"/>
      <c r="FI25" s="2"/>
      <c r="FJ25" s="2"/>
      <c r="FK25" s="2"/>
      <c r="FL25" s="2"/>
      <c r="FM25" s="2"/>
      <c r="FN25" s="2"/>
      <c r="FV25" s="2"/>
      <c r="FW25" s="2"/>
      <c r="FX25" s="2"/>
      <c r="FY25" s="2"/>
      <c r="FZ25" s="2"/>
      <c r="GA25" s="2"/>
      <c r="GI25" s="2"/>
      <c r="GJ25" s="2"/>
      <c r="GK25" s="2"/>
      <c r="GL25" s="2"/>
      <c r="GM25" s="2"/>
      <c r="GN25" s="2"/>
      <c r="GV25" s="2"/>
      <c r="GW25" s="2"/>
      <c r="GX25" s="2"/>
      <c r="GY25" s="2"/>
      <c r="GZ25" s="2"/>
      <c r="HA25" s="2"/>
      <c r="HI25" s="2"/>
      <c r="HJ25" s="2"/>
      <c r="HK25" s="2"/>
      <c r="HL25" s="2"/>
      <c r="HM25" s="2"/>
      <c r="HN25" s="2"/>
      <c r="HV25" s="2"/>
      <c r="HW25" s="2"/>
      <c r="HX25" s="2"/>
      <c r="HY25" s="2"/>
      <c r="HZ25" s="2"/>
      <c r="IA25" s="2"/>
    </row>
    <row r="26" spans="1:235" ht="12" customHeight="1" x14ac:dyDescent="0.15">
      <c r="A26" s="8">
        <v>21</v>
      </c>
      <c r="B26" s="11"/>
      <c r="C26" s="15" t="s">
        <v>20</v>
      </c>
      <c r="D26" s="13"/>
      <c r="E26" s="34">
        <v>70</v>
      </c>
      <c r="F26" s="34">
        <v>1</v>
      </c>
      <c r="G26" s="19">
        <f t="shared" si="0"/>
        <v>71</v>
      </c>
      <c r="H26" s="34">
        <v>184</v>
      </c>
      <c r="I26" s="34">
        <v>7</v>
      </c>
      <c r="J26" s="19">
        <f t="shared" si="1"/>
        <v>191</v>
      </c>
      <c r="K26" s="6"/>
      <c r="L26" s="6">
        <v>82</v>
      </c>
      <c r="M26" s="11"/>
      <c r="N26" s="15" t="s">
        <v>77</v>
      </c>
      <c r="O26" s="13"/>
      <c r="P26" s="34">
        <v>0</v>
      </c>
      <c r="Q26" s="34">
        <v>49</v>
      </c>
      <c r="R26" s="19">
        <f t="shared" si="2"/>
        <v>49</v>
      </c>
      <c r="S26" s="34">
        <v>0</v>
      </c>
      <c r="T26" s="34">
        <v>64</v>
      </c>
      <c r="U26" s="21">
        <f t="shared" si="3"/>
        <v>64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I26" s="2"/>
      <c r="CJ26" s="2"/>
      <c r="CK26" s="2"/>
      <c r="CL26" s="2"/>
      <c r="CM26" s="2"/>
      <c r="CN26" s="2"/>
      <c r="CV26" s="2"/>
      <c r="CW26" s="2"/>
      <c r="CX26" s="2"/>
      <c r="CY26" s="2"/>
      <c r="CZ26" s="2"/>
      <c r="DA26" s="2"/>
      <c r="DI26" s="2"/>
      <c r="DJ26" s="2"/>
      <c r="DK26" s="2"/>
      <c r="DL26" s="2"/>
      <c r="DM26" s="2"/>
      <c r="DN26" s="2"/>
      <c r="DV26" s="2"/>
      <c r="DW26" s="2"/>
      <c r="DX26" s="2"/>
      <c r="DY26" s="2"/>
      <c r="DZ26" s="2"/>
      <c r="EA26" s="2"/>
      <c r="EI26" s="2"/>
      <c r="EJ26" s="2"/>
      <c r="EK26" s="2"/>
      <c r="EL26" s="2"/>
      <c r="EM26" s="2"/>
      <c r="EN26" s="2"/>
      <c r="EV26" s="2"/>
      <c r="EW26" s="2"/>
      <c r="EX26" s="2"/>
      <c r="EY26" s="2"/>
      <c r="EZ26" s="2"/>
      <c r="FA26" s="2"/>
      <c r="FI26" s="2"/>
      <c r="FJ26" s="2"/>
      <c r="FK26" s="2"/>
      <c r="FL26" s="2"/>
      <c r="FM26" s="2"/>
      <c r="FN26" s="2"/>
      <c r="FV26" s="2"/>
      <c r="FW26" s="2"/>
      <c r="FX26" s="2"/>
      <c r="FY26" s="2"/>
      <c r="FZ26" s="2"/>
      <c r="GA26" s="2"/>
      <c r="GI26" s="2"/>
      <c r="GJ26" s="2"/>
      <c r="GK26" s="2"/>
      <c r="GL26" s="2"/>
      <c r="GM26" s="2"/>
      <c r="GN26" s="2"/>
      <c r="GV26" s="2"/>
      <c r="GW26" s="2"/>
      <c r="GX26" s="2"/>
      <c r="GY26" s="2"/>
      <c r="GZ26" s="2"/>
      <c r="HA26" s="2"/>
      <c r="HI26" s="2"/>
      <c r="HJ26" s="2"/>
      <c r="HK26" s="2"/>
      <c r="HL26" s="2"/>
      <c r="HM26" s="2"/>
      <c r="HN26" s="2"/>
      <c r="HV26" s="2"/>
      <c r="HW26" s="2"/>
      <c r="HX26" s="2"/>
      <c r="HY26" s="2"/>
      <c r="HZ26" s="2"/>
      <c r="IA26" s="2"/>
    </row>
    <row r="27" spans="1:235" ht="12" customHeight="1" x14ac:dyDescent="0.15">
      <c r="A27" s="8">
        <v>22</v>
      </c>
      <c r="B27" s="11"/>
      <c r="C27" s="15" t="s">
        <v>21</v>
      </c>
      <c r="D27" s="13"/>
      <c r="E27" s="82" t="s">
        <v>138</v>
      </c>
      <c r="F27" s="83"/>
      <c r="G27" s="83"/>
      <c r="H27" s="83"/>
      <c r="I27" s="83"/>
      <c r="J27" s="93"/>
      <c r="K27" s="6"/>
      <c r="L27" s="6">
        <v>83</v>
      </c>
      <c r="M27" s="11"/>
      <c r="N27" s="15" t="s">
        <v>78</v>
      </c>
      <c r="O27" s="13"/>
      <c r="P27" s="34">
        <v>0</v>
      </c>
      <c r="Q27" s="34">
        <v>1</v>
      </c>
      <c r="R27" s="19">
        <f t="shared" si="2"/>
        <v>1</v>
      </c>
      <c r="S27" s="34">
        <v>0</v>
      </c>
      <c r="T27" s="34">
        <v>16</v>
      </c>
      <c r="U27" s="21">
        <f t="shared" si="3"/>
        <v>16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I27" s="2"/>
      <c r="CJ27" s="2"/>
      <c r="CK27" s="2"/>
      <c r="CL27" s="2"/>
      <c r="CM27" s="2"/>
      <c r="CN27" s="2"/>
      <c r="CV27" s="2"/>
      <c r="CW27" s="2"/>
      <c r="CX27" s="2"/>
      <c r="CY27" s="2"/>
      <c r="CZ27" s="2"/>
      <c r="DA27" s="2"/>
      <c r="DI27" s="2"/>
      <c r="DJ27" s="2"/>
      <c r="DK27" s="2"/>
      <c r="DL27" s="2"/>
      <c r="DM27" s="2"/>
      <c r="DN27" s="2"/>
      <c r="DV27" s="2"/>
      <c r="DW27" s="2"/>
      <c r="DX27" s="2"/>
      <c r="DY27" s="2"/>
      <c r="DZ27" s="2"/>
      <c r="EA27" s="2"/>
      <c r="EI27" s="2"/>
      <c r="EJ27" s="2"/>
      <c r="EK27" s="2"/>
      <c r="EL27" s="2"/>
      <c r="EM27" s="2"/>
      <c r="EN27" s="2"/>
      <c r="EV27" s="2"/>
      <c r="EW27" s="2"/>
      <c r="EX27" s="2"/>
      <c r="EY27" s="2"/>
      <c r="EZ27" s="2"/>
      <c r="FA27" s="2"/>
      <c r="FI27" s="2"/>
      <c r="FJ27" s="2"/>
      <c r="FK27" s="2"/>
      <c r="FL27" s="2"/>
      <c r="FM27" s="2"/>
      <c r="FN27" s="2"/>
      <c r="FV27" s="2"/>
      <c r="FW27" s="2"/>
      <c r="FX27" s="2"/>
      <c r="FY27" s="2"/>
      <c r="FZ27" s="2"/>
      <c r="GA27" s="2"/>
      <c r="GI27" s="2"/>
      <c r="GJ27" s="2"/>
      <c r="GK27" s="2"/>
      <c r="GL27" s="2"/>
      <c r="GM27" s="2"/>
      <c r="GN27" s="2"/>
      <c r="GV27" s="2"/>
      <c r="GW27" s="2"/>
      <c r="GX27" s="2"/>
      <c r="GY27" s="2"/>
      <c r="GZ27" s="2"/>
      <c r="HA27" s="2"/>
      <c r="HI27" s="2"/>
      <c r="HJ27" s="2"/>
      <c r="HK27" s="2"/>
      <c r="HL27" s="2"/>
      <c r="HM27" s="2"/>
      <c r="HN27" s="2"/>
      <c r="HV27" s="2"/>
      <c r="HW27" s="2"/>
      <c r="HX27" s="2"/>
      <c r="HY27" s="2"/>
      <c r="HZ27" s="2"/>
      <c r="IA27" s="2"/>
    </row>
    <row r="28" spans="1:235" ht="12" customHeight="1" x14ac:dyDescent="0.15">
      <c r="A28" s="8">
        <v>23</v>
      </c>
      <c r="B28" s="11"/>
      <c r="C28" s="15" t="s">
        <v>116</v>
      </c>
      <c r="D28" s="13"/>
      <c r="E28" s="82" t="s">
        <v>138</v>
      </c>
      <c r="F28" s="83"/>
      <c r="G28" s="83"/>
      <c r="H28" s="83"/>
      <c r="I28" s="83"/>
      <c r="J28" s="93"/>
      <c r="K28" s="6"/>
      <c r="L28" s="6">
        <v>84</v>
      </c>
      <c r="M28" s="11"/>
      <c r="N28" s="15" t="s">
        <v>79</v>
      </c>
      <c r="O28" s="13"/>
      <c r="P28" s="82" t="s">
        <v>138</v>
      </c>
      <c r="Q28" s="83"/>
      <c r="R28" s="83"/>
      <c r="S28" s="83"/>
      <c r="T28" s="83"/>
      <c r="U28" s="84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I28" s="2"/>
      <c r="CJ28" s="2"/>
      <c r="CK28" s="2"/>
      <c r="CL28" s="2"/>
      <c r="CM28" s="2"/>
      <c r="CN28" s="2"/>
      <c r="CV28" s="2"/>
      <c r="CW28" s="2"/>
      <c r="CX28" s="2"/>
      <c r="CY28" s="2"/>
      <c r="CZ28" s="2"/>
      <c r="DA28" s="2"/>
      <c r="DI28" s="2"/>
      <c r="DJ28" s="2"/>
      <c r="DK28" s="2"/>
      <c r="DL28" s="2"/>
      <c r="DM28" s="2"/>
      <c r="DN28" s="2"/>
      <c r="DV28" s="2"/>
      <c r="DW28" s="2"/>
      <c r="DX28" s="2"/>
      <c r="DY28" s="2"/>
      <c r="DZ28" s="2"/>
      <c r="EA28" s="2"/>
      <c r="EI28" s="2"/>
      <c r="EJ28" s="2"/>
      <c r="EK28" s="2"/>
      <c r="EL28" s="2"/>
      <c r="EM28" s="2"/>
      <c r="EN28" s="2"/>
      <c r="EV28" s="2"/>
      <c r="EW28" s="2"/>
      <c r="EX28" s="2"/>
      <c r="EY28" s="2"/>
      <c r="EZ28" s="2"/>
      <c r="FA28" s="2"/>
      <c r="FI28" s="2"/>
      <c r="FJ28" s="2"/>
      <c r="FK28" s="2"/>
      <c r="FL28" s="2"/>
      <c r="FM28" s="2"/>
      <c r="FN28" s="2"/>
      <c r="FV28" s="2"/>
      <c r="FW28" s="2"/>
      <c r="FX28" s="2"/>
      <c r="FY28" s="2"/>
      <c r="FZ28" s="2"/>
      <c r="GA28" s="2"/>
      <c r="GI28" s="2"/>
      <c r="GJ28" s="2"/>
      <c r="GK28" s="2"/>
      <c r="GL28" s="2"/>
      <c r="GM28" s="2"/>
      <c r="GN28" s="2"/>
      <c r="GV28" s="2"/>
      <c r="GW28" s="2"/>
      <c r="GX28" s="2"/>
      <c r="GY28" s="2"/>
      <c r="GZ28" s="2"/>
      <c r="HA28" s="2"/>
      <c r="HI28" s="2"/>
      <c r="HJ28" s="2"/>
      <c r="HK28" s="2"/>
      <c r="HL28" s="2"/>
      <c r="HM28" s="2"/>
      <c r="HN28" s="2"/>
      <c r="HV28" s="2"/>
      <c r="HW28" s="2"/>
      <c r="HX28" s="2"/>
      <c r="HY28" s="2"/>
      <c r="HZ28" s="2"/>
      <c r="IA28" s="2"/>
    </row>
    <row r="29" spans="1:235" ht="12" customHeight="1" x14ac:dyDescent="0.15">
      <c r="A29" s="8">
        <v>24</v>
      </c>
      <c r="B29" s="11"/>
      <c r="C29" s="15" t="s">
        <v>117</v>
      </c>
      <c r="D29" s="13"/>
      <c r="E29" s="34">
        <v>0</v>
      </c>
      <c r="F29" s="34">
        <v>0</v>
      </c>
      <c r="G29" s="19">
        <f t="shared" si="0"/>
        <v>0</v>
      </c>
      <c r="H29" s="34">
        <v>3</v>
      </c>
      <c r="I29" s="34">
        <v>3</v>
      </c>
      <c r="J29" s="19">
        <f t="shared" si="1"/>
        <v>6</v>
      </c>
      <c r="K29" s="6"/>
      <c r="L29" s="6">
        <v>85</v>
      </c>
      <c r="M29" s="11"/>
      <c r="N29" s="15" t="s">
        <v>80</v>
      </c>
      <c r="O29" s="13"/>
      <c r="P29" s="34">
        <v>148</v>
      </c>
      <c r="Q29" s="34">
        <v>63</v>
      </c>
      <c r="R29" s="19">
        <f t="shared" si="2"/>
        <v>211</v>
      </c>
      <c r="S29" s="34">
        <v>223</v>
      </c>
      <c r="T29" s="34">
        <v>154</v>
      </c>
      <c r="U29" s="21">
        <f t="shared" si="3"/>
        <v>377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I29" s="2"/>
      <c r="CJ29" s="2"/>
      <c r="CK29" s="2"/>
      <c r="CL29" s="2"/>
      <c r="CM29" s="2"/>
      <c r="CN29" s="2"/>
      <c r="CV29" s="2"/>
      <c r="CW29" s="2"/>
      <c r="CX29" s="2"/>
      <c r="CY29" s="2"/>
      <c r="CZ29" s="2"/>
      <c r="DA29" s="2"/>
      <c r="DI29" s="2"/>
      <c r="DJ29" s="2"/>
      <c r="DK29" s="2"/>
      <c r="DL29" s="2"/>
      <c r="DM29" s="2"/>
      <c r="DN29" s="2"/>
      <c r="DV29" s="2"/>
      <c r="DW29" s="2"/>
      <c r="DX29" s="2"/>
      <c r="DY29" s="2"/>
      <c r="DZ29" s="2"/>
      <c r="EA29" s="2"/>
      <c r="EI29" s="2"/>
      <c r="EJ29" s="2"/>
      <c r="EK29" s="2"/>
      <c r="EL29" s="2"/>
      <c r="EM29" s="2"/>
      <c r="EN29" s="2"/>
      <c r="EV29" s="2"/>
      <c r="EW29" s="2"/>
      <c r="EX29" s="2"/>
      <c r="EY29" s="2"/>
      <c r="EZ29" s="2"/>
      <c r="FA29" s="2"/>
      <c r="FI29" s="2"/>
      <c r="FJ29" s="2"/>
      <c r="FK29" s="2"/>
      <c r="FL29" s="2"/>
      <c r="FM29" s="2"/>
      <c r="FN29" s="2"/>
      <c r="FV29" s="2"/>
      <c r="FW29" s="2"/>
      <c r="FX29" s="2"/>
      <c r="FY29" s="2"/>
      <c r="FZ29" s="2"/>
      <c r="GA29" s="2"/>
      <c r="GI29" s="2"/>
      <c r="GJ29" s="2"/>
      <c r="GK29" s="2"/>
      <c r="GL29" s="2"/>
      <c r="GM29" s="2"/>
      <c r="GN29" s="2"/>
      <c r="GV29" s="2"/>
      <c r="GW29" s="2"/>
      <c r="GX29" s="2"/>
      <c r="GY29" s="2"/>
      <c r="GZ29" s="2"/>
      <c r="HA29" s="2"/>
      <c r="HI29" s="2"/>
      <c r="HJ29" s="2"/>
      <c r="HK29" s="2"/>
      <c r="HL29" s="2"/>
      <c r="HM29" s="2"/>
      <c r="HN29" s="2"/>
      <c r="HV29" s="2"/>
      <c r="HW29" s="2"/>
      <c r="HX29" s="2"/>
      <c r="HY29" s="2"/>
      <c r="HZ29" s="2"/>
      <c r="IA29" s="2"/>
    </row>
    <row r="30" spans="1:235" ht="12" customHeight="1" x14ac:dyDescent="0.15">
      <c r="A30" s="8">
        <v>25</v>
      </c>
      <c r="B30" s="11"/>
      <c r="C30" s="15" t="s">
        <v>22</v>
      </c>
      <c r="D30" s="13"/>
      <c r="E30" s="34">
        <v>205</v>
      </c>
      <c r="F30" s="34">
        <v>107</v>
      </c>
      <c r="G30" s="19">
        <f t="shared" si="0"/>
        <v>312</v>
      </c>
      <c r="H30" s="34">
        <v>207</v>
      </c>
      <c r="I30" s="34">
        <v>118</v>
      </c>
      <c r="J30" s="19">
        <f t="shared" si="1"/>
        <v>325</v>
      </c>
      <c r="K30" s="6"/>
      <c r="L30" s="6">
        <v>86</v>
      </c>
      <c r="M30" s="11"/>
      <c r="N30" s="15" t="s">
        <v>81</v>
      </c>
      <c r="O30" s="13"/>
      <c r="P30" s="34">
        <v>96</v>
      </c>
      <c r="Q30" s="34">
        <v>83</v>
      </c>
      <c r="R30" s="19">
        <f t="shared" si="2"/>
        <v>179</v>
      </c>
      <c r="S30" s="34">
        <v>160</v>
      </c>
      <c r="T30" s="34">
        <v>154</v>
      </c>
      <c r="U30" s="21">
        <f t="shared" si="3"/>
        <v>314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I30" s="2"/>
      <c r="CJ30" s="2"/>
      <c r="CK30" s="2"/>
      <c r="CL30" s="2"/>
      <c r="CM30" s="2"/>
      <c r="CN30" s="2"/>
      <c r="CV30" s="2"/>
      <c r="CW30" s="2"/>
      <c r="CX30" s="2"/>
      <c r="CY30" s="2"/>
      <c r="CZ30" s="2"/>
      <c r="DA30" s="2"/>
      <c r="DI30" s="2"/>
      <c r="DJ30" s="2"/>
      <c r="DK30" s="2"/>
      <c r="DL30" s="2"/>
      <c r="DM30" s="2"/>
      <c r="DN30" s="2"/>
      <c r="DV30" s="2"/>
      <c r="DW30" s="2"/>
      <c r="DX30" s="2"/>
      <c r="DY30" s="2"/>
      <c r="DZ30" s="2"/>
      <c r="EA30" s="2"/>
      <c r="EI30" s="2"/>
      <c r="EJ30" s="2"/>
      <c r="EK30" s="2"/>
      <c r="EL30" s="2"/>
      <c r="EM30" s="2"/>
      <c r="EN30" s="2"/>
      <c r="EV30" s="2"/>
      <c r="EW30" s="2"/>
      <c r="EX30" s="2"/>
      <c r="EY30" s="2"/>
      <c r="EZ30" s="2"/>
      <c r="FA30" s="2"/>
      <c r="FI30" s="2"/>
      <c r="FJ30" s="2"/>
      <c r="FK30" s="2"/>
      <c r="FL30" s="2"/>
      <c r="FM30" s="2"/>
      <c r="FN30" s="2"/>
      <c r="FV30" s="2"/>
      <c r="FW30" s="2"/>
      <c r="FX30" s="2"/>
      <c r="FY30" s="2"/>
      <c r="FZ30" s="2"/>
      <c r="GA30" s="2"/>
      <c r="GI30" s="2"/>
      <c r="GJ30" s="2"/>
      <c r="GK30" s="2"/>
      <c r="GL30" s="2"/>
      <c r="GM30" s="2"/>
      <c r="GN30" s="2"/>
      <c r="GV30" s="2"/>
      <c r="GW30" s="2"/>
      <c r="GX30" s="2"/>
      <c r="GY30" s="2"/>
      <c r="GZ30" s="2"/>
      <c r="HA30" s="2"/>
      <c r="HI30" s="2"/>
      <c r="HJ30" s="2"/>
      <c r="HK30" s="2"/>
      <c r="HL30" s="2"/>
      <c r="HM30" s="2"/>
      <c r="HN30" s="2"/>
      <c r="HV30" s="2"/>
      <c r="HW30" s="2"/>
      <c r="HX30" s="2"/>
      <c r="HY30" s="2"/>
      <c r="HZ30" s="2"/>
      <c r="IA30" s="2"/>
    </row>
    <row r="31" spans="1:235" ht="12" customHeight="1" x14ac:dyDescent="0.15">
      <c r="A31" s="8">
        <v>26</v>
      </c>
      <c r="B31" s="11"/>
      <c r="C31" s="15" t="s">
        <v>23</v>
      </c>
      <c r="D31" s="13"/>
      <c r="E31" s="34">
        <v>116</v>
      </c>
      <c r="F31" s="34">
        <v>113</v>
      </c>
      <c r="G31" s="19">
        <f t="shared" si="0"/>
        <v>229</v>
      </c>
      <c r="H31" s="34">
        <v>153</v>
      </c>
      <c r="I31" s="34">
        <v>213</v>
      </c>
      <c r="J31" s="19">
        <f t="shared" si="1"/>
        <v>366</v>
      </c>
      <c r="K31" s="6"/>
      <c r="L31" s="6">
        <v>87</v>
      </c>
      <c r="M31" s="11"/>
      <c r="N31" s="15" t="s">
        <v>82</v>
      </c>
      <c r="O31" s="13"/>
      <c r="P31" s="34">
        <v>297</v>
      </c>
      <c r="Q31" s="34">
        <v>3</v>
      </c>
      <c r="R31" s="19">
        <f t="shared" si="2"/>
        <v>300</v>
      </c>
      <c r="S31" s="34">
        <v>331</v>
      </c>
      <c r="T31" s="34">
        <v>5</v>
      </c>
      <c r="U31" s="21">
        <f t="shared" si="3"/>
        <v>336</v>
      </c>
    </row>
    <row r="32" spans="1:235" ht="12" customHeight="1" x14ac:dyDescent="0.15">
      <c r="A32" s="8">
        <v>27</v>
      </c>
      <c r="B32" s="11"/>
      <c r="C32" s="15" t="s">
        <v>24</v>
      </c>
      <c r="D32" s="13"/>
      <c r="E32" s="34">
        <v>155</v>
      </c>
      <c r="F32" s="34">
        <v>170</v>
      </c>
      <c r="G32" s="19">
        <f t="shared" si="0"/>
        <v>325</v>
      </c>
      <c r="H32" s="34">
        <v>123</v>
      </c>
      <c r="I32" s="34">
        <v>180</v>
      </c>
      <c r="J32" s="19">
        <f t="shared" si="1"/>
        <v>303</v>
      </c>
      <c r="K32" s="6"/>
      <c r="L32" s="6">
        <v>88</v>
      </c>
      <c r="M32" s="11"/>
      <c r="N32" s="15" t="s">
        <v>83</v>
      </c>
      <c r="O32" s="13"/>
      <c r="P32" s="34">
        <v>20</v>
      </c>
      <c r="Q32" s="34">
        <v>58</v>
      </c>
      <c r="R32" s="19">
        <f t="shared" si="2"/>
        <v>78</v>
      </c>
      <c r="S32" s="34">
        <v>48</v>
      </c>
      <c r="T32" s="34">
        <v>163</v>
      </c>
      <c r="U32" s="21">
        <f t="shared" si="3"/>
        <v>211</v>
      </c>
    </row>
    <row r="33" spans="1:21" ht="12" customHeight="1" x14ac:dyDescent="0.15">
      <c r="A33" s="8">
        <v>28</v>
      </c>
      <c r="B33" s="11"/>
      <c r="C33" s="15" t="s">
        <v>25</v>
      </c>
      <c r="D33" s="13"/>
      <c r="E33" s="34">
        <f>27+43+36</f>
        <v>106</v>
      </c>
      <c r="F33" s="34">
        <v>67</v>
      </c>
      <c r="G33" s="19">
        <f t="shared" si="0"/>
        <v>173</v>
      </c>
      <c r="H33" s="34">
        <f>34+48+48</f>
        <v>130</v>
      </c>
      <c r="I33" s="34">
        <v>165</v>
      </c>
      <c r="J33" s="19">
        <f t="shared" si="1"/>
        <v>295</v>
      </c>
      <c r="K33" s="6"/>
      <c r="L33" s="6">
        <v>89</v>
      </c>
      <c r="M33" s="11"/>
      <c r="N33" s="15" t="s">
        <v>84</v>
      </c>
      <c r="O33" s="13"/>
      <c r="P33" s="34">
        <v>65</v>
      </c>
      <c r="Q33" s="34">
        <v>52</v>
      </c>
      <c r="R33" s="19">
        <f t="shared" si="2"/>
        <v>117</v>
      </c>
      <c r="S33" s="34">
        <v>104</v>
      </c>
      <c r="T33" s="34">
        <v>124</v>
      </c>
      <c r="U33" s="21">
        <f t="shared" si="3"/>
        <v>228</v>
      </c>
    </row>
    <row r="34" spans="1:21" ht="12" customHeight="1" x14ac:dyDescent="0.15">
      <c r="A34" s="8">
        <v>29</v>
      </c>
      <c r="B34" s="11"/>
      <c r="C34" s="15" t="s">
        <v>26</v>
      </c>
      <c r="D34" s="13"/>
      <c r="E34" s="34">
        <v>197</v>
      </c>
      <c r="F34" s="34">
        <v>8</v>
      </c>
      <c r="G34" s="19">
        <f t="shared" si="0"/>
        <v>205</v>
      </c>
      <c r="H34" s="34">
        <v>313</v>
      </c>
      <c r="I34" s="34">
        <v>26</v>
      </c>
      <c r="J34" s="19">
        <f t="shared" si="1"/>
        <v>339</v>
      </c>
      <c r="K34" s="6"/>
      <c r="L34" s="6">
        <v>90</v>
      </c>
      <c r="M34" s="11"/>
      <c r="N34" s="15" t="s">
        <v>85</v>
      </c>
      <c r="O34" s="13"/>
      <c r="P34" s="34">
        <v>62</v>
      </c>
      <c r="Q34" s="34">
        <v>24</v>
      </c>
      <c r="R34" s="19">
        <f t="shared" si="2"/>
        <v>86</v>
      </c>
      <c r="S34" s="34">
        <v>102</v>
      </c>
      <c r="T34" s="34">
        <v>69</v>
      </c>
      <c r="U34" s="21">
        <f t="shared" si="3"/>
        <v>171</v>
      </c>
    </row>
    <row r="35" spans="1:21" ht="12" customHeight="1" x14ac:dyDescent="0.15">
      <c r="A35" s="8">
        <v>30</v>
      </c>
      <c r="B35" s="11"/>
      <c r="C35" s="15" t="s">
        <v>27</v>
      </c>
      <c r="D35" s="13"/>
      <c r="E35" s="34">
        <v>192</v>
      </c>
      <c r="F35" s="34">
        <v>107</v>
      </c>
      <c r="G35" s="19">
        <f t="shared" si="0"/>
        <v>299</v>
      </c>
      <c r="H35" s="34">
        <v>158</v>
      </c>
      <c r="I35" s="34">
        <v>169</v>
      </c>
      <c r="J35" s="19">
        <f t="shared" si="1"/>
        <v>327</v>
      </c>
      <c r="K35" s="6"/>
      <c r="L35" s="6">
        <v>91</v>
      </c>
      <c r="M35" s="11"/>
      <c r="N35" s="15" t="s">
        <v>86</v>
      </c>
      <c r="O35" s="13"/>
      <c r="P35" s="34">
        <v>114</v>
      </c>
      <c r="Q35" s="34">
        <v>42</v>
      </c>
      <c r="R35" s="19">
        <f t="shared" si="2"/>
        <v>156</v>
      </c>
      <c r="S35" s="34">
        <v>146</v>
      </c>
      <c r="T35" s="34">
        <v>118</v>
      </c>
      <c r="U35" s="21">
        <f t="shared" si="3"/>
        <v>264</v>
      </c>
    </row>
    <row r="36" spans="1:21" ht="12" customHeight="1" x14ac:dyDescent="0.15">
      <c r="A36" s="8">
        <v>31</v>
      </c>
      <c r="B36" s="11"/>
      <c r="C36" s="15" t="s">
        <v>28</v>
      </c>
      <c r="D36" s="13"/>
      <c r="E36" s="34">
        <v>26</v>
      </c>
      <c r="F36" s="34">
        <v>19</v>
      </c>
      <c r="G36" s="19">
        <f t="shared" si="0"/>
        <v>45</v>
      </c>
      <c r="H36" s="34">
        <v>53</v>
      </c>
      <c r="I36" s="34">
        <v>63</v>
      </c>
      <c r="J36" s="19">
        <f t="shared" si="1"/>
        <v>116</v>
      </c>
      <c r="K36" s="6"/>
      <c r="L36" s="6">
        <v>92</v>
      </c>
      <c r="M36" s="11"/>
      <c r="N36" s="15" t="s">
        <v>87</v>
      </c>
      <c r="O36" s="13"/>
      <c r="P36" s="34">
        <v>10</v>
      </c>
      <c r="Q36" s="34">
        <v>12</v>
      </c>
      <c r="R36" s="19">
        <f t="shared" si="2"/>
        <v>22</v>
      </c>
      <c r="S36" s="34">
        <v>25</v>
      </c>
      <c r="T36" s="34">
        <v>29</v>
      </c>
      <c r="U36" s="21">
        <f t="shared" si="3"/>
        <v>54</v>
      </c>
    </row>
    <row r="37" spans="1:21" ht="12" customHeight="1" x14ac:dyDescent="0.15">
      <c r="A37" s="8">
        <v>32</v>
      </c>
      <c r="B37" s="11"/>
      <c r="C37" s="15" t="s">
        <v>29</v>
      </c>
      <c r="D37" s="13"/>
      <c r="E37" s="34">
        <v>16</v>
      </c>
      <c r="F37" s="34">
        <v>3</v>
      </c>
      <c r="G37" s="19">
        <f t="shared" si="0"/>
        <v>19</v>
      </c>
      <c r="H37" s="34">
        <v>14</v>
      </c>
      <c r="I37" s="34">
        <v>8</v>
      </c>
      <c r="J37" s="19">
        <f t="shared" si="1"/>
        <v>22</v>
      </c>
      <c r="K37" s="6"/>
      <c r="L37" s="6">
        <v>93</v>
      </c>
      <c r="M37" s="11"/>
      <c r="N37" s="15" t="s">
        <v>88</v>
      </c>
      <c r="O37" s="13"/>
      <c r="P37" s="34">
        <v>4</v>
      </c>
      <c r="Q37" s="34">
        <v>0</v>
      </c>
      <c r="R37" s="19">
        <f t="shared" si="2"/>
        <v>4</v>
      </c>
      <c r="S37" s="34">
        <v>33</v>
      </c>
      <c r="T37" s="34">
        <v>4</v>
      </c>
      <c r="U37" s="21">
        <f t="shared" si="3"/>
        <v>37</v>
      </c>
    </row>
    <row r="38" spans="1:21" ht="12" customHeight="1" x14ac:dyDescent="0.15">
      <c r="A38" s="8">
        <v>33</v>
      </c>
      <c r="B38" s="11"/>
      <c r="C38" s="15" t="s">
        <v>30</v>
      </c>
      <c r="D38" s="13"/>
      <c r="E38" s="34">
        <v>109</v>
      </c>
      <c r="F38" s="34">
        <v>21</v>
      </c>
      <c r="G38" s="19">
        <f t="shared" si="0"/>
        <v>130</v>
      </c>
      <c r="H38" s="34">
        <v>134</v>
      </c>
      <c r="I38" s="34">
        <v>69</v>
      </c>
      <c r="J38" s="19">
        <f t="shared" si="1"/>
        <v>203</v>
      </c>
      <c r="K38" s="6"/>
      <c r="L38" s="6">
        <v>94</v>
      </c>
      <c r="M38" s="11"/>
      <c r="N38" s="15" t="s">
        <v>89</v>
      </c>
      <c r="O38" s="13"/>
      <c r="P38" s="34">
        <v>10</v>
      </c>
      <c r="Q38" s="34">
        <v>12</v>
      </c>
      <c r="R38" s="19">
        <f t="shared" si="2"/>
        <v>22</v>
      </c>
      <c r="S38" s="34">
        <v>39</v>
      </c>
      <c r="T38" s="34">
        <v>40</v>
      </c>
      <c r="U38" s="21">
        <f t="shared" si="3"/>
        <v>79</v>
      </c>
    </row>
    <row r="39" spans="1:21" ht="12" customHeight="1" x14ac:dyDescent="0.15">
      <c r="A39" s="8">
        <v>34</v>
      </c>
      <c r="B39" s="11"/>
      <c r="C39" s="15" t="s">
        <v>31</v>
      </c>
      <c r="D39" s="13"/>
      <c r="E39" s="34">
        <v>71</v>
      </c>
      <c r="F39" s="34">
        <v>61</v>
      </c>
      <c r="G39" s="19">
        <f t="shared" si="0"/>
        <v>132</v>
      </c>
      <c r="H39" s="34">
        <v>112</v>
      </c>
      <c r="I39" s="34">
        <v>119</v>
      </c>
      <c r="J39" s="19">
        <f t="shared" si="1"/>
        <v>231</v>
      </c>
      <c r="K39" s="6"/>
      <c r="L39" s="6">
        <v>95</v>
      </c>
      <c r="M39" s="11"/>
      <c r="N39" s="15" t="s">
        <v>90</v>
      </c>
      <c r="O39" s="13"/>
      <c r="P39" s="34">
        <v>11</v>
      </c>
      <c r="Q39" s="34">
        <v>3</v>
      </c>
      <c r="R39" s="19">
        <f t="shared" si="2"/>
        <v>14</v>
      </c>
      <c r="S39" s="34">
        <v>38</v>
      </c>
      <c r="T39" s="34">
        <v>18</v>
      </c>
      <c r="U39" s="21">
        <f t="shared" si="3"/>
        <v>56</v>
      </c>
    </row>
    <row r="40" spans="1:21" ht="12" customHeight="1" x14ac:dyDescent="0.15">
      <c r="A40" s="8">
        <v>35</v>
      </c>
      <c r="B40" s="11"/>
      <c r="C40" s="15" t="s">
        <v>32</v>
      </c>
      <c r="D40" s="13"/>
      <c r="E40" s="34">
        <v>126</v>
      </c>
      <c r="F40" s="34">
        <v>23</v>
      </c>
      <c r="G40" s="19">
        <f t="shared" si="0"/>
        <v>149</v>
      </c>
      <c r="H40" s="34">
        <v>216</v>
      </c>
      <c r="I40" s="34">
        <v>69</v>
      </c>
      <c r="J40" s="19">
        <f t="shared" si="1"/>
        <v>285</v>
      </c>
      <c r="K40" s="6"/>
      <c r="L40" s="6">
        <v>96</v>
      </c>
      <c r="M40" s="11"/>
      <c r="N40" s="15" t="s">
        <v>91</v>
      </c>
      <c r="O40" s="13"/>
      <c r="P40" s="34">
        <v>114</v>
      </c>
      <c r="Q40" s="34">
        <v>2</v>
      </c>
      <c r="R40" s="19">
        <f t="shared" si="2"/>
        <v>116</v>
      </c>
      <c r="S40" s="34">
        <v>208</v>
      </c>
      <c r="T40" s="34">
        <v>12</v>
      </c>
      <c r="U40" s="21">
        <f t="shared" si="3"/>
        <v>220</v>
      </c>
    </row>
    <row r="41" spans="1:21" ht="12" customHeight="1" x14ac:dyDescent="0.15">
      <c r="A41" s="8">
        <v>36</v>
      </c>
      <c r="B41" s="11"/>
      <c r="C41" s="15" t="s">
        <v>33</v>
      </c>
      <c r="D41" s="13"/>
      <c r="E41" s="34">
        <v>22</v>
      </c>
      <c r="F41" s="34">
        <v>10</v>
      </c>
      <c r="G41" s="19">
        <f t="shared" si="0"/>
        <v>32</v>
      </c>
      <c r="H41" s="34">
        <v>43</v>
      </c>
      <c r="I41" s="34">
        <v>13</v>
      </c>
      <c r="J41" s="19">
        <f t="shared" si="1"/>
        <v>56</v>
      </c>
      <c r="K41" s="6"/>
      <c r="L41" s="6">
        <v>97</v>
      </c>
      <c r="M41" s="11"/>
      <c r="N41" s="15" t="s">
        <v>92</v>
      </c>
      <c r="O41" s="13"/>
      <c r="P41" s="34">
        <v>20</v>
      </c>
      <c r="Q41" s="34">
        <v>3</v>
      </c>
      <c r="R41" s="19">
        <f t="shared" si="2"/>
        <v>23</v>
      </c>
      <c r="S41" s="34">
        <v>59</v>
      </c>
      <c r="T41" s="34">
        <v>12</v>
      </c>
      <c r="U41" s="21">
        <f t="shared" si="3"/>
        <v>71</v>
      </c>
    </row>
    <row r="42" spans="1:21" ht="12" customHeight="1" x14ac:dyDescent="0.15">
      <c r="A42" s="8">
        <v>37</v>
      </c>
      <c r="B42" s="11"/>
      <c r="C42" s="15" t="s">
        <v>34</v>
      </c>
      <c r="D42" s="13"/>
      <c r="E42" s="34">
        <v>18</v>
      </c>
      <c r="F42" s="34">
        <v>13</v>
      </c>
      <c r="G42" s="19">
        <f t="shared" si="0"/>
        <v>31</v>
      </c>
      <c r="H42" s="34">
        <v>92</v>
      </c>
      <c r="I42" s="34">
        <v>47</v>
      </c>
      <c r="J42" s="19">
        <f t="shared" si="1"/>
        <v>139</v>
      </c>
      <c r="K42" s="6"/>
      <c r="L42" s="6">
        <v>98</v>
      </c>
      <c r="M42" s="11"/>
      <c r="N42" s="15" t="s">
        <v>93</v>
      </c>
      <c r="O42" s="13"/>
      <c r="P42" s="34">
        <v>5</v>
      </c>
      <c r="Q42" s="34">
        <v>2</v>
      </c>
      <c r="R42" s="19">
        <f t="shared" si="2"/>
        <v>7</v>
      </c>
      <c r="S42" s="34">
        <v>18</v>
      </c>
      <c r="T42" s="34">
        <v>14</v>
      </c>
      <c r="U42" s="21">
        <f t="shared" si="3"/>
        <v>32</v>
      </c>
    </row>
    <row r="43" spans="1:21" ht="12" customHeight="1" x14ac:dyDescent="0.15">
      <c r="A43" s="8">
        <v>38</v>
      </c>
      <c r="B43" s="11"/>
      <c r="C43" s="15" t="s">
        <v>35</v>
      </c>
      <c r="D43" s="13"/>
      <c r="E43" s="34">
        <v>64</v>
      </c>
      <c r="F43" s="34">
        <v>45</v>
      </c>
      <c r="G43" s="19">
        <f t="shared" si="0"/>
        <v>109</v>
      </c>
      <c r="H43" s="34">
        <v>83</v>
      </c>
      <c r="I43" s="34">
        <v>88</v>
      </c>
      <c r="J43" s="19">
        <f t="shared" si="1"/>
        <v>171</v>
      </c>
      <c r="K43" s="6"/>
      <c r="L43" s="6">
        <v>99</v>
      </c>
      <c r="M43" s="11"/>
      <c r="N43" s="15" t="s">
        <v>94</v>
      </c>
      <c r="O43" s="13"/>
      <c r="P43" s="34">
        <v>4</v>
      </c>
      <c r="Q43" s="34">
        <v>2</v>
      </c>
      <c r="R43" s="19">
        <f t="shared" si="2"/>
        <v>6</v>
      </c>
      <c r="S43" s="34">
        <v>51</v>
      </c>
      <c r="T43" s="34">
        <v>7</v>
      </c>
      <c r="U43" s="21">
        <f t="shared" si="3"/>
        <v>58</v>
      </c>
    </row>
    <row r="44" spans="1:21" ht="12" customHeight="1" x14ac:dyDescent="0.15">
      <c r="A44" s="8">
        <v>39</v>
      </c>
      <c r="B44" s="11"/>
      <c r="C44" s="15" t="s">
        <v>36</v>
      </c>
      <c r="D44" s="13"/>
      <c r="E44" s="34">
        <v>137</v>
      </c>
      <c r="F44" s="34">
        <v>57</v>
      </c>
      <c r="G44" s="19">
        <f t="shared" si="0"/>
        <v>194</v>
      </c>
      <c r="H44" s="34">
        <v>167</v>
      </c>
      <c r="I44" s="34">
        <v>120</v>
      </c>
      <c r="J44" s="19">
        <f t="shared" si="1"/>
        <v>287</v>
      </c>
      <c r="K44" s="6"/>
      <c r="L44" s="6">
        <v>100</v>
      </c>
      <c r="M44" s="11"/>
      <c r="N44" s="15" t="s">
        <v>95</v>
      </c>
      <c r="O44" s="13"/>
      <c r="P44" s="34"/>
      <c r="Q44" s="34">
        <v>21</v>
      </c>
      <c r="R44" s="19">
        <f t="shared" si="2"/>
        <v>21</v>
      </c>
      <c r="S44" s="34"/>
      <c r="T44" s="34">
        <v>51</v>
      </c>
      <c r="U44" s="21">
        <f t="shared" si="3"/>
        <v>51</v>
      </c>
    </row>
    <row r="45" spans="1:21" ht="12" customHeight="1" x14ac:dyDescent="0.15">
      <c r="A45" s="8">
        <v>40</v>
      </c>
      <c r="B45" s="11"/>
      <c r="C45" s="15" t="s">
        <v>37</v>
      </c>
      <c r="D45" s="13"/>
      <c r="E45" s="34">
        <v>107</v>
      </c>
      <c r="F45" s="34">
        <v>88</v>
      </c>
      <c r="G45" s="19">
        <f t="shared" si="0"/>
        <v>195</v>
      </c>
      <c r="H45" s="34">
        <v>161</v>
      </c>
      <c r="I45" s="34">
        <v>138</v>
      </c>
      <c r="J45" s="19">
        <f t="shared" si="1"/>
        <v>299</v>
      </c>
      <c r="K45" s="6"/>
      <c r="L45" s="6">
        <v>101</v>
      </c>
      <c r="M45" s="11"/>
      <c r="N45" s="15" t="s">
        <v>96</v>
      </c>
      <c r="O45" s="13"/>
      <c r="P45" s="34">
        <v>13</v>
      </c>
      <c r="Q45" s="34"/>
      <c r="R45" s="19">
        <f t="shared" si="2"/>
        <v>13</v>
      </c>
      <c r="S45" s="34">
        <v>31</v>
      </c>
      <c r="T45" s="34"/>
      <c r="U45" s="21">
        <f t="shared" si="3"/>
        <v>31</v>
      </c>
    </row>
    <row r="46" spans="1:21" ht="12" customHeight="1" x14ac:dyDescent="0.15">
      <c r="A46" s="8">
        <v>41</v>
      </c>
      <c r="B46" s="11"/>
      <c r="C46" s="15" t="s">
        <v>38</v>
      </c>
      <c r="D46" s="13"/>
      <c r="E46" s="34">
        <v>41</v>
      </c>
      <c r="F46" s="34">
        <v>7</v>
      </c>
      <c r="G46" s="19">
        <f t="shared" si="0"/>
        <v>48</v>
      </c>
      <c r="H46" s="34">
        <v>136</v>
      </c>
      <c r="I46" s="34">
        <v>36</v>
      </c>
      <c r="J46" s="19">
        <f t="shared" si="1"/>
        <v>172</v>
      </c>
      <c r="K46" s="6"/>
      <c r="L46" s="6">
        <v>102</v>
      </c>
      <c r="M46" s="11"/>
      <c r="N46" s="15" t="s">
        <v>149</v>
      </c>
      <c r="O46" s="13"/>
      <c r="P46" s="34">
        <v>44</v>
      </c>
      <c r="Q46" s="34">
        <v>18</v>
      </c>
      <c r="R46" s="19">
        <f t="shared" si="2"/>
        <v>62</v>
      </c>
      <c r="S46" s="34">
        <v>98</v>
      </c>
      <c r="T46" s="34">
        <v>34</v>
      </c>
      <c r="U46" s="21">
        <f t="shared" si="3"/>
        <v>132</v>
      </c>
    </row>
    <row r="47" spans="1:21" ht="12" customHeight="1" x14ac:dyDescent="0.15">
      <c r="A47" s="8">
        <v>42</v>
      </c>
      <c r="B47" s="11"/>
      <c r="C47" s="15" t="s">
        <v>39</v>
      </c>
      <c r="D47" s="13"/>
      <c r="E47" s="34">
        <v>36</v>
      </c>
      <c r="F47" s="34">
        <v>0</v>
      </c>
      <c r="G47" s="19">
        <f t="shared" si="0"/>
        <v>36</v>
      </c>
      <c r="H47" s="34">
        <v>73</v>
      </c>
      <c r="I47" s="34">
        <v>4</v>
      </c>
      <c r="J47" s="19">
        <f t="shared" si="1"/>
        <v>77</v>
      </c>
      <c r="K47" s="6"/>
      <c r="L47" s="6">
        <v>103</v>
      </c>
      <c r="M47" s="11"/>
      <c r="N47" s="15" t="s">
        <v>97</v>
      </c>
      <c r="O47" s="13"/>
      <c r="P47" s="82" t="s">
        <v>138</v>
      </c>
      <c r="Q47" s="83"/>
      <c r="R47" s="83"/>
      <c r="S47" s="83"/>
      <c r="T47" s="83"/>
      <c r="U47" s="84"/>
    </row>
    <row r="48" spans="1:21" ht="12" customHeight="1" x14ac:dyDescent="0.15">
      <c r="A48" s="8">
        <v>43</v>
      </c>
      <c r="B48" s="11"/>
      <c r="C48" s="15" t="s">
        <v>40</v>
      </c>
      <c r="D48" s="13"/>
      <c r="E48" s="34">
        <v>5</v>
      </c>
      <c r="F48" s="34">
        <v>1</v>
      </c>
      <c r="G48" s="19">
        <f t="shared" si="0"/>
        <v>6</v>
      </c>
      <c r="H48" s="34">
        <v>22</v>
      </c>
      <c r="I48" s="34">
        <v>15</v>
      </c>
      <c r="J48" s="19">
        <f t="shared" si="1"/>
        <v>37</v>
      </c>
      <c r="K48" s="6"/>
      <c r="L48" s="6">
        <v>104</v>
      </c>
      <c r="M48" s="11"/>
      <c r="N48" s="15" t="s">
        <v>139</v>
      </c>
      <c r="O48" s="13"/>
      <c r="P48" s="82" t="s">
        <v>138</v>
      </c>
      <c r="Q48" s="83"/>
      <c r="R48" s="83"/>
      <c r="S48" s="83"/>
      <c r="T48" s="83"/>
      <c r="U48" s="84"/>
    </row>
    <row r="49" spans="1:21" ht="12" customHeight="1" x14ac:dyDescent="0.15">
      <c r="A49" s="8">
        <v>44</v>
      </c>
      <c r="B49" s="11"/>
      <c r="C49" s="15" t="s">
        <v>41</v>
      </c>
      <c r="D49" s="13"/>
      <c r="E49" s="34">
        <v>52</v>
      </c>
      <c r="F49" s="34">
        <v>36</v>
      </c>
      <c r="G49" s="19">
        <f t="shared" si="0"/>
        <v>88</v>
      </c>
      <c r="H49" s="34">
        <v>80</v>
      </c>
      <c r="I49" s="34">
        <v>70</v>
      </c>
      <c r="J49" s="19">
        <f t="shared" si="1"/>
        <v>150</v>
      </c>
      <c r="K49" s="6"/>
      <c r="L49" s="6">
        <v>105</v>
      </c>
      <c r="M49" s="11"/>
      <c r="N49" s="15" t="s">
        <v>98</v>
      </c>
      <c r="O49" s="13"/>
      <c r="P49" s="34">
        <v>104</v>
      </c>
      <c r="Q49" s="34">
        <v>65</v>
      </c>
      <c r="R49" s="19">
        <f t="shared" si="2"/>
        <v>169</v>
      </c>
      <c r="S49" s="34">
        <v>83</v>
      </c>
      <c r="T49" s="34">
        <v>102</v>
      </c>
      <c r="U49" s="21">
        <f t="shared" si="3"/>
        <v>185</v>
      </c>
    </row>
    <row r="50" spans="1:21" ht="12" customHeight="1" x14ac:dyDescent="0.15">
      <c r="A50" s="8">
        <v>45</v>
      </c>
      <c r="B50" s="11"/>
      <c r="C50" s="15" t="s">
        <v>42</v>
      </c>
      <c r="D50" s="13"/>
      <c r="E50" s="34">
        <v>17</v>
      </c>
      <c r="F50" s="34">
        <v>13</v>
      </c>
      <c r="G50" s="19">
        <f t="shared" si="0"/>
        <v>30</v>
      </c>
      <c r="H50" s="34">
        <v>62</v>
      </c>
      <c r="I50" s="34">
        <v>27</v>
      </c>
      <c r="J50" s="19">
        <f t="shared" si="1"/>
        <v>89</v>
      </c>
      <c r="K50" s="6"/>
      <c r="L50" s="6">
        <v>106</v>
      </c>
      <c r="M50" s="11"/>
      <c r="N50" s="15" t="s">
        <v>99</v>
      </c>
      <c r="O50" s="13"/>
      <c r="P50" s="34">
        <v>13</v>
      </c>
      <c r="Q50" s="34">
        <v>24</v>
      </c>
      <c r="R50" s="19">
        <f t="shared" si="2"/>
        <v>37</v>
      </c>
      <c r="S50" s="34">
        <v>37</v>
      </c>
      <c r="T50" s="34">
        <v>24</v>
      </c>
      <c r="U50" s="21">
        <f t="shared" si="3"/>
        <v>61</v>
      </c>
    </row>
    <row r="51" spans="1:21" ht="12" customHeight="1" x14ac:dyDescent="0.15">
      <c r="A51" s="8">
        <v>46</v>
      </c>
      <c r="B51" s="11"/>
      <c r="C51" s="15" t="s">
        <v>43</v>
      </c>
      <c r="D51" s="13"/>
      <c r="E51" s="34">
        <v>189</v>
      </c>
      <c r="F51" s="34">
        <v>103</v>
      </c>
      <c r="G51" s="19">
        <f t="shared" si="0"/>
        <v>292</v>
      </c>
      <c r="H51" s="34">
        <v>149</v>
      </c>
      <c r="I51" s="34">
        <v>138</v>
      </c>
      <c r="J51" s="19">
        <f t="shared" si="1"/>
        <v>287</v>
      </c>
      <c r="K51" s="6"/>
      <c r="L51" s="6">
        <v>107</v>
      </c>
      <c r="M51" s="11"/>
      <c r="N51" s="15" t="s">
        <v>100</v>
      </c>
      <c r="O51" s="13"/>
      <c r="P51" s="34">
        <v>19</v>
      </c>
      <c r="Q51" s="34">
        <v>5</v>
      </c>
      <c r="R51" s="19">
        <f t="shared" si="2"/>
        <v>24</v>
      </c>
      <c r="S51" s="34">
        <v>31</v>
      </c>
      <c r="T51" s="34">
        <v>28</v>
      </c>
      <c r="U51" s="21">
        <f t="shared" si="3"/>
        <v>59</v>
      </c>
    </row>
    <row r="52" spans="1:21" ht="12" customHeight="1" x14ac:dyDescent="0.15">
      <c r="A52" s="8">
        <v>47</v>
      </c>
      <c r="B52" s="11"/>
      <c r="C52" s="15" t="s">
        <v>44</v>
      </c>
      <c r="D52" s="13"/>
      <c r="E52" s="34">
        <v>9</v>
      </c>
      <c r="F52" s="34">
        <v>10</v>
      </c>
      <c r="G52" s="19">
        <f t="shared" si="0"/>
        <v>19</v>
      </c>
      <c r="H52" s="34">
        <v>65</v>
      </c>
      <c r="I52" s="34">
        <v>39</v>
      </c>
      <c r="J52" s="19">
        <f t="shared" si="1"/>
        <v>104</v>
      </c>
      <c r="K52" s="6"/>
      <c r="L52" s="6">
        <v>108</v>
      </c>
      <c r="M52" s="11"/>
      <c r="N52" s="15" t="s">
        <v>101</v>
      </c>
      <c r="O52" s="13"/>
      <c r="P52" s="34">
        <v>18</v>
      </c>
      <c r="Q52" s="34">
        <v>19</v>
      </c>
      <c r="R52" s="19">
        <f t="shared" si="2"/>
        <v>37</v>
      </c>
      <c r="S52" s="34">
        <v>39</v>
      </c>
      <c r="T52" s="34">
        <v>60</v>
      </c>
      <c r="U52" s="21">
        <f t="shared" si="3"/>
        <v>99</v>
      </c>
    </row>
    <row r="53" spans="1:21" ht="12" customHeight="1" x14ac:dyDescent="0.15">
      <c r="A53" s="8">
        <v>48</v>
      </c>
      <c r="B53" s="11"/>
      <c r="C53" s="15" t="s">
        <v>45</v>
      </c>
      <c r="D53" s="13"/>
      <c r="E53" s="34">
        <v>25</v>
      </c>
      <c r="F53" s="34">
        <v>28</v>
      </c>
      <c r="G53" s="19">
        <f t="shared" si="0"/>
        <v>53</v>
      </c>
      <c r="H53" s="34">
        <v>105</v>
      </c>
      <c r="I53" s="34">
        <v>90</v>
      </c>
      <c r="J53" s="19">
        <f t="shared" si="1"/>
        <v>195</v>
      </c>
      <c r="K53" s="6"/>
      <c r="L53" s="6">
        <v>109</v>
      </c>
      <c r="M53" s="11"/>
      <c r="N53" s="15" t="s">
        <v>102</v>
      </c>
      <c r="O53" s="13"/>
      <c r="P53" s="34">
        <v>96</v>
      </c>
      <c r="Q53" s="34">
        <v>24</v>
      </c>
      <c r="R53" s="19">
        <f t="shared" si="2"/>
        <v>120</v>
      </c>
      <c r="S53" s="34">
        <v>140</v>
      </c>
      <c r="T53" s="34">
        <v>97</v>
      </c>
      <c r="U53" s="21">
        <f t="shared" si="3"/>
        <v>237</v>
      </c>
    </row>
    <row r="54" spans="1:21" ht="12" customHeight="1" x14ac:dyDescent="0.15">
      <c r="A54" s="8">
        <v>49</v>
      </c>
      <c r="B54" s="11"/>
      <c r="C54" s="15" t="s">
        <v>46</v>
      </c>
      <c r="D54" s="13"/>
      <c r="E54" s="34">
        <v>3</v>
      </c>
      <c r="F54" s="34">
        <v>1</v>
      </c>
      <c r="G54" s="19">
        <f t="shared" si="0"/>
        <v>4</v>
      </c>
      <c r="H54" s="34">
        <v>19</v>
      </c>
      <c r="I54" s="34">
        <v>0</v>
      </c>
      <c r="J54" s="19">
        <f t="shared" si="1"/>
        <v>19</v>
      </c>
      <c r="K54" s="6"/>
      <c r="L54" s="6">
        <v>110</v>
      </c>
      <c r="M54" s="11"/>
      <c r="N54" s="15" t="s">
        <v>103</v>
      </c>
      <c r="O54" s="13"/>
      <c r="P54" s="34">
        <v>58</v>
      </c>
      <c r="Q54" s="34">
        <v>68</v>
      </c>
      <c r="R54" s="19">
        <f t="shared" si="2"/>
        <v>126</v>
      </c>
      <c r="S54" s="34">
        <v>102</v>
      </c>
      <c r="T54" s="34">
        <v>104</v>
      </c>
      <c r="U54" s="21">
        <f t="shared" si="3"/>
        <v>206</v>
      </c>
    </row>
    <row r="55" spans="1:21" ht="12" customHeight="1" x14ac:dyDescent="0.15">
      <c r="A55" s="8">
        <v>50</v>
      </c>
      <c r="B55" s="11"/>
      <c r="C55" s="15" t="s">
        <v>47</v>
      </c>
      <c r="D55" s="13"/>
      <c r="E55" s="34">
        <v>5</v>
      </c>
      <c r="F55" s="34">
        <v>0</v>
      </c>
      <c r="G55" s="19">
        <f t="shared" si="0"/>
        <v>5</v>
      </c>
      <c r="H55" s="34">
        <v>10</v>
      </c>
      <c r="I55" s="34">
        <v>3</v>
      </c>
      <c r="J55" s="19">
        <f t="shared" si="1"/>
        <v>13</v>
      </c>
      <c r="K55" s="6"/>
      <c r="L55" s="6">
        <v>111</v>
      </c>
      <c r="M55" s="11"/>
      <c r="N55" s="15" t="s">
        <v>104</v>
      </c>
      <c r="O55" s="13"/>
      <c r="P55" s="34">
        <v>95</v>
      </c>
      <c r="Q55" s="34">
        <v>65</v>
      </c>
      <c r="R55" s="19">
        <f t="shared" si="2"/>
        <v>160</v>
      </c>
      <c r="S55" s="34">
        <v>151</v>
      </c>
      <c r="T55" s="34">
        <v>146</v>
      </c>
      <c r="U55" s="21">
        <f t="shared" si="3"/>
        <v>297</v>
      </c>
    </row>
    <row r="56" spans="1:21" ht="12" customHeight="1" x14ac:dyDescent="0.15">
      <c r="A56" s="8">
        <v>51</v>
      </c>
      <c r="B56" s="11"/>
      <c r="C56" s="15" t="s">
        <v>48</v>
      </c>
      <c r="D56" s="13"/>
      <c r="E56" s="34">
        <v>6</v>
      </c>
      <c r="F56" s="34">
        <v>0</v>
      </c>
      <c r="G56" s="19">
        <f t="shared" si="0"/>
        <v>6</v>
      </c>
      <c r="H56" s="34">
        <v>7</v>
      </c>
      <c r="I56" s="34">
        <v>3</v>
      </c>
      <c r="J56" s="19">
        <f t="shared" si="1"/>
        <v>10</v>
      </c>
      <c r="K56" s="6"/>
      <c r="L56" s="6">
        <v>112</v>
      </c>
      <c r="M56" s="11"/>
      <c r="N56" s="15" t="s">
        <v>105</v>
      </c>
      <c r="O56" s="13"/>
      <c r="P56" s="34">
        <v>24</v>
      </c>
      <c r="Q56" s="34">
        <v>13</v>
      </c>
      <c r="R56" s="19">
        <f t="shared" si="2"/>
        <v>37</v>
      </c>
      <c r="S56" s="34">
        <v>62</v>
      </c>
      <c r="T56" s="34">
        <v>26</v>
      </c>
      <c r="U56" s="21">
        <f t="shared" si="3"/>
        <v>88</v>
      </c>
    </row>
    <row r="57" spans="1:21" ht="12" customHeight="1" x14ac:dyDescent="0.15">
      <c r="A57" s="8">
        <v>52</v>
      </c>
      <c r="B57" s="11"/>
      <c r="C57" s="15" t="s">
        <v>148</v>
      </c>
      <c r="D57" s="13"/>
      <c r="E57" s="34">
        <v>0</v>
      </c>
      <c r="F57" s="34">
        <v>52</v>
      </c>
      <c r="G57" s="19">
        <f t="shared" si="0"/>
        <v>52</v>
      </c>
      <c r="H57" s="34">
        <v>0</v>
      </c>
      <c r="I57" s="34">
        <v>119</v>
      </c>
      <c r="J57" s="19">
        <f t="shared" si="1"/>
        <v>119</v>
      </c>
      <c r="K57" s="6"/>
      <c r="L57" s="6">
        <v>113</v>
      </c>
      <c r="M57" s="11"/>
      <c r="N57" s="15" t="s">
        <v>106</v>
      </c>
      <c r="O57" s="13"/>
      <c r="P57" s="34">
        <v>5</v>
      </c>
      <c r="Q57" s="34">
        <v>34</v>
      </c>
      <c r="R57" s="19">
        <f t="shared" si="2"/>
        <v>39</v>
      </c>
      <c r="S57" s="34">
        <v>17</v>
      </c>
      <c r="T57" s="34">
        <v>70</v>
      </c>
      <c r="U57" s="21">
        <f t="shared" si="3"/>
        <v>87</v>
      </c>
    </row>
    <row r="58" spans="1:21" ht="12" customHeight="1" x14ac:dyDescent="0.15">
      <c r="A58" s="8">
        <v>53</v>
      </c>
      <c r="B58" s="11"/>
      <c r="C58" s="15" t="s">
        <v>49</v>
      </c>
      <c r="D58" s="13"/>
      <c r="E58" s="34">
        <v>66</v>
      </c>
      <c r="F58" s="34">
        <v>50</v>
      </c>
      <c r="G58" s="19">
        <f t="shared" si="0"/>
        <v>116</v>
      </c>
      <c r="H58" s="34">
        <v>166</v>
      </c>
      <c r="I58" s="34">
        <v>44</v>
      </c>
      <c r="J58" s="19">
        <f t="shared" si="1"/>
        <v>210</v>
      </c>
      <c r="K58" s="6"/>
      <c r="L58" s="6">
        <v>114</v>
      </c>
      <c r="M58" s="11"/>
      <c r="N58" s="15" t="s">
        <v>107</v>
      </c>
      <c r="O58" s="13"/>
      <c r="P58" s="34">
        <v>113</v>
      </c>
      <c r="Q58" s="34">
        <v>9</v>
      </c>
      <c r="R58" s="19">
        <f t="shared" si="2"/>
        <v>122</v>
      </c>
      <c r="S58" s="34">
        <v>212</v>
      </c>
      <c r="T58" s="34">
        <v>12</v>
      </c>
      <c r="U58" s="21">
        <f t="shared" si="3"/>
        <v>224</v>
      </c>
    </row>
    <row r="59" spans="1:21" ht="12" customHeight="1" x14ac:dyDescent="0.15">
      <c r="A59" s="8">
        <v>54</v>
      </c>
      <c r="B59" s="11"/>
      <c r="C59" s="15" t="s">
        <v>50</v>
      </c>
      <c r="D59" s="13"/>
      <c r="E59" s="34">
        <v>94</v>
      </c>
      <c r="F59" s="34">
        <v>48</v>
      </c>
      <c r="G59" s="19">
        <f t="shared" si="0"/>
        <v>142</v>
      </c>
      <c r="H59" s="34">
        <v>196</v>
      </c>
      <c r="I59" s="34">
        <v>150</v>
      </c>
      <c r="J59" s="19">
        <f t="shared" si="1"/>
        <v>346</v>
      </c>
      <c r="K59" s="6"/>
      <c r="L59" s="6">
        <v>115</v>
      </c>
      <c r="M59" s="11"/>
      <c r="N59" s="15" t="s">
        <v>108</v>
      </c>
      <c r="O59" s="13"/>
      <c r="P59" s="34">
        <v>3</v>
      </c>
      <c r="Q59" s="34">
        <v>6</v>
      </c>
      <c r="R59" s="19">
        <f t="shared" si="2"/>
        <v>9</v>
      </c>
      <c r="S59" s="34">
        <v>19</v>
      </c>
      <c r="T59" s="34">
        <v>15</v>
      </c>
      <c r="U59" s="21">
        <f t="shared" si="3"/>
        <v>34</v>
      </c>
    </row>
    <row r="60" spans="1:21" ht="12" customHeight="1" x14ac:dyDescent="0.15">
      <c r="A60" s="8">
        <v>55</v>
      </c>
      <c r="B60" s="11"/>
      <c r="C60" s="15" t="s">
        <v>51</v>
      </c>
      <c r="D60" s="13"/>
      <c r="E60" s="34">
        <v>199</v>
      </c>
      <c r="F60" s="34">
        <v>58</v>
      </c>
      <c r="G60" s="19">
        <f t="shared" si="0"/>
        <v>257</v>
      </c>
      <c r="H60" s="34">
        <v>362</v>
      </c>
      <c r="I60" s="34">
        <v>134</v>
      </c>
      <c r="J60" s="19">
        <f t="shared" si="1"/>
        <v>496</v>
      </c>
      <c r="K60" s="6"/>
      <c r="L60" s="6">
        <v>116</v>
      </c>
      <c r="M60" s="11"/>
      <c r="N60" s="15" t="s">
        <v>109</v>
      </c>
      <c r="O60" s="13"/>
      <c r="P60" s="34">
        <v>3</v>
      </c>
      <c r="Q60" s="34">
        <v>1</v>
      </c>
      <c r="R60" s="19">
        <f t="shared" si="2"/>
        <v>4</v>
      </c>
      <c r="S60" s="34">
        <v>8</v>
      </c>
      <c r="T60" s="34">
        <v>8</v>
      </c>
      <c r="U60" s="21">
        <f t="shared" si="3"/>
        <v>16</v>
      </c>
    </row>
    <row r="61" spans="1:21" ht="12" customHeight="1" x14ac:dyDescent="0.15">
      <c r="A61" s="8">
        <v>56</v>
      </c>
      <c r="B61" s="11"/>
      <c r="C61" s="15" t="s">
        <v>52</v>
      </c>
      <c r="D61" s="13"/>
      <c r="E61" s="34">
        <v>128</v>
      </c>
      <c r="F61" s="34">
        <v>38</v>
      </c>
      <c r="G61" s="19">
        <f t="shared" si="0"/>
        <v>166</v>
      </c>
      <c r="H61" s="34">
        <v>159</v>
      </c>
      <c r="I61" s="34">
        <v>92</v>
      </c>
      <c r="J61" s="19">
        <f t="shared" si="1"/>
        <v>251</v>
      </c>
      <c r="K61" s="6"/>
      <c r="L61" s="6">
        <v>117</v>
      </c>
      <c r="M61" s="11"/>
      <c r="N61" s="15" t="s">
        <v>110</v>
      </c>
      <c r="O61" s="13"/>
      <c r="P61" s="34">
        <v>1</v>
      </c>
      <c r="Q61" s="34">
        <v>1</v>
      </c>
      <c r="R61" s="19">
        <f t="shared" si="2"/>
        <v>2</v>
      </c>
      <c r="S61" s="34">
        <v>13</v>
      </c>
      <c r="T61" s="34">
        <v>1</v>
      </c>
      <c r="U61" s="21">
        <f t="shared" si="3"/>
        <v>14</v>
      </c>
    </row>
    <row r="62" spans="1:21" ht="12" customHeight="1" x14ac:dyDescent="0.15">
      <c r="A62" s="8">
        <v>57</v>
      </c>
      <c r="B62" s="11"/>
      <c r="C62" s="15" t="s">
        <v>53</v>
      </c>
      <c r="D62" s="13"/>
      <c r="E62" s="82" t="s">
        <v>138</v>
      </c>
      <c r="F62" s="83"/>
      <c r="G62" s="83"/>
      <c r="H62" s="83"/>
      <c r="I62" s="83"/>
      <c r="J62" s="93"/>
      <c r="K62" s="6"/>
      <c r="L62" s="6">
        <v>118</v>
      </c>
      <c r="M62" s="11"/>
      <c r="N62" s="15" t="s">
        <v>111</v>
      </c>
      <c r="O62" s="13"/>
      <c r="P62" s="34">
        <v>3</v>
      </c>
      <c r="Q62" s="34">
        <v>0</v>
      </c>
      <c r="R62" s="19">
        <f t="shared" si="2"/>
        <v>3</v>
      </c>
      <c r="S62" s="34">
        <v>13</v>
      </c>
      <c r="T62" s="34">
        <v>10</v>
      </c>
      <c r="U62" s="21">
        <f t="shared" si="3"/>
        <v>23</v>
      </c>
    </row>
    <row r="63" spans="1:21" ht="12" customHeight="1" x14ac:dyDescent="0.15">
      <c r="A63" s="8">
        <v>58</v>
      </c>
      <c r="B63" s="11"/>
      <c r="C63" s="15" t="s">
        <v>54</v>
      </c>
      <c r="D63" s="13"/>
      <c r="E63" s="82" t="s">
        <v>138</v>
      </c>
      <c r="F63" s="83"/>
      <c r="G63" s="83"/>
      <c r="H63" s="83"/>
      <c r="I63" s="83"/>
      <c r="J63" s="93"/>
      <c r="K63" s="6"/>
      <c r="L63" s="6">
        <v>119</v>
      </c>
      <c r="M63" s="11"/>
      <c r="N63" s="15" t="s">
        <v>112</v>
      </c>
      <c r="O63" s="13"/>
      <c r="P63" s="34">
        <v>0</v>
      </c>
      <c r="Q63" s="34">
        <v>0</v>
      </c>
      <c r="R63" s="19">
        <f t="shared" si="2"/>
        <v>0</v>
      </c>
      <c r="S63" s="34">
        <v>6</v>
      </c>
      <c r="T63" s="34">
        <v>6</v>
      </c>
      <c r="U63" s="21">
        <f t="shared" si="3"/>
        <v>12</v>
      </c>
    </row>
    <row r="64" spans="1:21" ht="12" customHeight="1" x14ac:dyDescent="0.15">
      <c r="A64" s="8">
        <v>59</v>
      </c>
      <c r="B64" s="11"/>
      <c r="C64" s="15" t="s">
        <v>55</v>
      </c>
      <c r="D64" s="13"/>
      <c r="E64" s="82" t="s">
        <v>138</v>
      </c>
      <c r="F64" s="83"/>
      <c r="G64" s="83"/>
      <c r="H64" s="83"/>
      <c r="I64" s="83"/>
      <c r="J64" s="93"/>
      <c r="K64" s="6"/>
      <c r="L64" s="85" t="s">
        <v>114</v>
      </c>
      <c r="M64" s="86"/>
      <c r="N64" s="86"/>
      <c r="O64" s="87"/>
      <c r="P64" s="19">
        <f>SUM(E6:E66,P4:P63)</f>
        <v>6707</v>
      </c>
      <c r="Q64" s="19">
        <f>SUM(F4:F66,Q4:Q63)</f>
        <v>3710</v>
      </c>
      <c r="R64" s="19">
        <f>SUM(P64:Q64)</f>
        <v>10417</v>
      </c>
      <c r="S64" s="19">
        <f>SUM(H6:H66,S4:S63)</f>
        <v>10495</v>
      </c>
      <c r="T64" s="19">
        <f>SUM(I4:I66,T4:T63)</f>
        <v>7290</v>
      </c>
      <c r="U64" s="21">
        <f>SUM(S64:T64)</f>
        <v>17785</v>
      </c>
    </row>
    <row r="65" spans="1:21" ht="12" customHeight="1" x14ac:dyDescent="0.15">
      <c r="A65" s="8">
        <v>60</v>
      </c>
      <c r="B65" s="11"/>
      <c r="C65" s="15" t="s">
        <v>56</v>
      </c>
      <c r="D65" s="13"/>
      <c r="E65" s="34">
        <v>0</v>
      </c>
      <c r="F65" s="34">
        <v>0</v>
      </c>
      <c r="G65" s="19">
        <f t="shared" si="0"/>
        <v>0</v>
      </c>
      <c r="H65" s="34">
        <v>5</v>
      </c>
      <c r="I65" s="34">
        <v>3</v>
      </c>
      <c r="J65" s="19">
        <f t="shared" si="1"/>
        <v>8</v>
      </c>
      <c r="K65" s="6"/>
      <c r="L65" s="85"/>
      <c r="M65" s="86"/>
      <c r="N65" s="86"/>
      <c r="O65" s="87"/>
      <c r="P65" s="22"/>
      <c r="Q65" s="22"/>
      <c r="R65" s="22" t="str">
        <f t="shared" si="2"/>
        <v/>
      </c>
      <c r="S65" s="22"/>
      <c r="T65" s="22"/>
      <c r="U65" s="23" t="str">
        <f t="shared" si="3"/>
        <v/>
      </c>
    </row>
    <row r="66" spans="1:21" ht="12" customHeight="1" x14ac:dyDescent="0.15">
      <c r="A66" s="9">
        <v>61</v>
      </c>
      <c r="B66" s="12"/>
      <c r="C66" s="16" t="s">
        <v>115</v>
      </c>
      <c r="D66" s="14"/>
      <c r="E66" s="94" t="s">
        <v>138</v>
      </c>
      <c r="F66" s="95"/>
      <c r="G66" s="95"/>
      <c r="H66" s="95"/>
      <c r="I66" s="95"/>
      <c r="J66" s="96"/>
      <c r="K66" s="10"/>
      <c r="L66" s="88" t="s">
        <v>125</v>
      </c>
      <c r="M66" s="89"/>
      <c r="N66" s="89"/>
      <c r="O66" s="90"/>
      <c r="P66" s="20">
        <v>6718</v>
      </c>
      <c r="Q66" s="20">
        <v>3588</v>
      </c>
      <c r="R66" s="20">
        <v>10306</v>
      </c>
      <c r="S66" s="20">
        <v>11187</v>
      </c>
      <c r="T66" s="20">
        <v>7523</v>
      </c>
      <c r="U66" s="24">
        <v>18710</v>
      </c>
    </row>
    <row r="67" spans="1:21" ht="17.25" customHeight="1" x14ac:dyDescent="0.15">
      <c r="C67" s="1"/>
      <c r="P67" s="4"/>
      <c r="Q67" s="4"/>
      <c r="R67" s="25" t="s">
        <v>126</v>
      </c>
      <c r="S67" s="4"/>
      <c r="T67" s="4"/>
      <c r="U67" s="4"/>
    </row>
    <row r="68" spans="1:21" ht="12" customHeight="1" x14ac:dyDescent="0.15">
      <c r="C68" s="1"/>
    </row>
    <row r="69" spans="1:21" ht="12" customHeight="1" x14ac:dyDescent="0.15">
      <c r="C69" s="1"/>
    </row>
    <row r="70" spans="1:21" ht="12" customHeight="1" x14ac:dyDescent="0.15">
      <c r="C70" s="1"/>
    </row>
    <row r="71" spans="1:21" ht="12" customHeight="1" x14ac:dyDescent="0.15">
      <c r="C71" s="1"/>
    </row>
    <row r="72" spans="1:21" ht="12" customHeight="1" x14ac:dyDescent="0.15">
      <c r="C72" s="1"/>
    </row>
    <row r="73" spans="1:21" ht="12" customHeight="1" x14ac:dyDescent="0.15">
      <c r="C73" s="1"/>
    </row>
    <row r="74" spans="1:21" ht="12" customHeight="1" x14ac:dyDescent="0.15">
      <c r="C74" s="1"/>
    </row>
    <row r="75" spans="1:21" ht="12" customHeight="1" x14ac:dyDescent="0.15">
      <c r="C75" s="1"/>
    </row>
    <row r="76" spans="1:21" ht="12" customHeight="1" x14ac:dyDescent="0.15">
      <c r="C76" s="1"/>
    </row>
    <row r="77" spans="1:21" ht="12" customHeight="1" x14ac:dyDescent="0.15">
      <c r="C77" s="1"/>
    </row>
    <row r="78" spans="1:21" ht="12" customHeight="1" x14ac:dyDescent="0.15">
      <c r="C78" s="1"/>
    </row>
    <row r="79" spans="1:21" ht="12" customHeight="1" x14ac:dyDescent="0.15">
      <c r="C79" s="1"/>
    </row>
    <row r="80" spans="1:21" ht="12" customHeight="1" x14ac:dyDescent="0.15">
      <c r="C80" s="1"/>
    </row>
    <row r="81" spans="3:3" ht="12" customHeight="1" x14ac:dyDescent="0.15">
      <c r="C81" s="1"/>
    </row>
    <row r="82" spans="3:3" ht="12" customHeight="1" x14ac:dyDescent="0.15">
      <c r="C82" s="1"/>
    </row>
    <row r="83" spans="3:3" ht="12" customHeight="1" x14ac:dyDescent="0.15">
      <c r="C83" s="1"/>
    </row>
    <row r="84" spans="3:3" ht="12" customHeight="1" x14ac:dyDescent="0.15">
      <c r="C84" s="1"/>
    </row>
    <row r="85" spans="3:3" ht="12" customHeight="1" x14ac:dyDescent="0.15">
      <c r="C85" s="1"/>
    </row>
    <row r="86" spans="3:3" ht="12" customHeight="1" x14ac:dyDescent="0.15">
      <c r="C86" s="1"/>
    </row>
    <row r="87" spans="3:3" ht="12" customHeight="1" x14ac:dyDescent="0.15">
      <c r="C87" s="1"/>
    </row>
    <row r="88" spans="3:3" ht="12" customHeight="1" x14ac:dyDescent="0.15">
      <c r="C88" s="1"/>
    </row>
    <row r="89" spans="3:3" ht="12" customHeight="1" x14ac:dyDescent="0.15">
      <c r="C89" s="1"/>
    </row>
    <row r="90" spans="3:3" ht="12" customHeight="1" x14ac:dyDescent="0.15">
      <c r="C90" s="1"/>
    </row>
    <row r="91" spans="3:3" ht="12" customHeight="1" x14ac:dyDescent="0.15">
      <c r="C91" s="1"/>
    </row>
    <row r="92" spans="3:3" ht="12" customHeight="1" x14ac:dyDescent="0.15">
      <c r="C92" s="1"/>
    </row>
    <row r="93" spans="3:3" ht="12" customHeight="1" x14ac:dyDescent="0.15">
      <c r="C93" s="1"/>
    </row>
    <row r="94" spans="3:3" ht="12" customHeight="1" x14ac:dyDescent="0.15">
      <c r="C94" s="1"/>
    </row>
    <row r="95" spans="3:3" ht="12" customHeight="1" x14ac:dyDescent="0.15">
      <c r="C95" s="1"/>
    </row>
    <row r="96" spans="3:3" ht="12" customHeight="1" x14ac:dyDescent="0.15">
      <c r="C96" s="1"/>
    </row>
    <row r="97" spans="3:3" ht="12" customHeight="1" x14ac:dyDescent="0.15">
      <c r="C97" s="1"/>
    </row>
    <row r="98" spans="3:3" ht="12" customHeight="1" x14ac:dyDescent="0.15">
      <c r="C98" s="1"/>
    </row>
    <row r="99" spans="3:3" ht="12" customHeight="1" x14ac:dyDescent="0.15">
      <c r="C99" s="1"/>
    </row>
    <row r="100" spans="3:3" ht="12" customHeight="1" x14ac:dyDescent="0.15">
      <c r="C100" s="1"/>
    </row>
    <row r="101" spans="3:3" ht="12" customHeight="1" x14ac:dyDescent="0.15">
      <c r="C101" s="1"/>
    </row>
    <row r="102" spans="3:3" ht="12" customHeight="1" x14ac:dyDescent="0.15">
      <c r="C102" s="1"/>
    </row>
    <row r="103" spans="3:3" ht="12" customHeight="1" x14ac:dyDescent="0.15">
      <c r="C103" s="1"/>
    </row>
    <row r="104" spans="3:3" ht="12" customHeight="1" x14ac:dyDescent="0.15">
      <c r="C104" s="1"/>
    </row>
    <row r="105" spans="3:3" ht="12" customHeight="1" x14ac:dyDescent="0.15">
      <c r="C105" s="1"/>
    </row>
    <row r="106" spans="3:3" ht="12" customHeight="1" x14ac:dyDescent="0.15">
      <c r="C106" s="1"/>
    </row>
    <row r="107" spans="3:3" ht="12" customHeight="1" x14ac:dyDescent="0.15">
      <c r="C107" s="1"/>
    </row>
    <row r="108" spans="3:3" ht="12" customHeight="1" x14ac:dyDescent="0.15">
      <c r="C108" s="1"/>
    </row>
    <row r="109" spans="3:3" ht="12" customHeight="1" x14ac:dyDescent="0.15">
      <c r="C109" s="1"/>
    </row>
    <row r="110" spans="3:3" ht="12" customHeight="1" x14ac:dyDescent="0.15">
      <c r="C110" s="1"/>
    </row>
    <row r="111" spans="3:3" ht="12" customHeight="1" x14ac:dyDescent="0.15">
      <c r="C111" s="1"/>
    </row>
    <row r="112" spans="3:3" ht="12" customHeight="1" x14ac:dyDescent="0.15">
      <c r="C112" s="1"/>
    </row>
    <row r="113" spans="3:3" ht="12" customHeight="1" x14ac:dyDescent="0.15">
      <c r="C113" s="1"/>
    </row>
    <row r="114" spans="3:3" ht="12" customHeight="1" x14ac:dyDescent="0.15">
      <c r="C114" s="1"/>
    </row>
    <row r="115" spans="3:3" ht="12" customHeight="1" x14ac:dyDescent="0.15">
      <c r="C115" s="1"/>
    </row>
    <row r="116" spans="3:3" ht="12" customHeight="1" x14ac:dyDescent="0.15">
      <c r="C116" s="1"/>
    </row>
    <row r="117" spans="3:3" ht="12" customHeight="1" x14ac:dyDescent="0.15">
      <c r="C117" s="1"/>
    </row>
    <row r="118" spans="3:3" ht="12" customHeight="1" x14ac:dyDescent="0.15">
      <c r="C118" s="1"/>
    </row>
    <row r="119" spans="3:3" ht="12" customHeight="1" x14ac:dyDescent="0.15">
      <c r="C119" s="1"/>
    </row>
    <row r="120" spans="3:3" ht="12" customHeight="1" x14ac:dyDescent="0.15">
      <c r="C120" s="1"/>
    </row>
    <row r="121" spans="3:3" ht="12" customHeight="1" x14ac:dyDescent="0.15">
      <c r="C121" s="1"/>
    </row>
    <row r="122" spans="3:3" ht="12" customHeight="1" x14ac:dyDescent="0.15">
      <c r="C122" s="1"/>
    </row>
    <row r="123" spans="3:3" ht="12" customHeight="1" x14ac:dyDescent="0.15">
      <c r="C123" s="1"/>
    </row>
    <row r="124" spans="3:3" ht="12" customHeight="1" x14ac:dyDescent="0.15">
      <c r="C124" s="1"/>
    </row>
  </sheetData>
  <mergeCells count="21">
    <mergeCell ref="P28:U28"/>
    <mergeCell ref="L65:O65"/>
    <mergeCell ref="L66:O66"/>
    <mergeCell ref="A4:A5"/>
    <mergeCell ref="B4:D5"/>
    <mergeCell ref="E4:G4"/>
    <mergeCell ref="H4:J4"/>
    <mergeCell ref="P47:U47"/>
    <mergeCell ref="L64:O64"/>
    <mergeCell ref="P48:U48"/>
    <mergeCell ref="E27:J27"/>
    <mergeCell ref="E66:J66"/>
    <mergeCell ref="E62:J62"/>
    <mergeCell ref="E64:J64"/>
    <mergeCell ref="E28:J28"/>
    <mergeCell ref="E63:J63"/>
    <mergeCell ref="C1:T1"/>
    <mergeCell ref="L4:L5"/>
    <mergeCell ref="M4:O5"/>
    <mergeCell ref="P4:R4"/>
    <mergeCell ref="S4:U4"/>
  </mergeCells>
  <phoneticPr fontId="2"/>
  <pageMargins left="0.61" right="0.31" top="0.8" bottom="0.52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C400"/>
  <sheetViews>
    <sheetView showGridLines="0" zoomScale="115" workbookViewId="0">
      <pane xSplit="4" ySplit="5" topLeftCell="E36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defaultRowHeight="12" customHeight="1" x14ac:dyDescent="0.15"/>
  <cols>
    <col min="1" max="1" width="3" style="1" customWidth="1"/>
    <col min="2" max="2" width="0.625" style="1" customWidth="1"/>
    <col min="3" max="3" width="12.625" style="3" customWidth="1"/>
    <col min="4" max="4" width="0.625" style="1" customWidth="1"/>
    <col min="5" max="10" width="4.625" style="1" customWidth="1"/>
    <col min="11" max="11" width="0.375" style="1" customWidth="1"/>
    <col min="12" max="12" width="3" style="1" customWidth="1"/>
    <col min="13" max="13" width="0.625" style="1" customWidth="1"/>
    <col min="14" max="14" width="12.75" style="1" customWidth="1"/>
    <col min="15" max="15" width="0.625" style="1" customWidth="1"/>
    <col min="16" max="17" width="4.625" style="1" customWidth="1"/>
    <col min="18" max="19" width="5.375" style="1" customWidth="1"/>
    <col min="20" max="20" width="4.625" style="1" customWidth="1"/>
    <col min="21" max="21" width="5.5" style="1" customWidth="1"/>
    <col min="22" max="24" width="4.125" style="1" customWidth="1"/>
    <col min="25" max="25" width="4.375" style="1" customWidth="1"/>
    <col min="26" max="30" width="4.125" style="1" hidden="1" customWidth="1"/>
    <col min="31" max="196" width="4.125" style="1" customWidth="1"/>
    <col min="197" max="198" width="4.625" style="1" hidden="1" customWidth="1"/>
    <col min="199" max="208" width="4.125" style="1" customWidth="1"/>
    <col min="209" max="209" width="8.125" style="1" customWidth="1"/>
    <col min="210" max="211" width="4.625" style="1" hidden="1" customWidth="1"/>
    <col min="212" max="221" width="4.125" style="1" customWidth="1"/>
    <col min="222" max="222" width="8.125" style="1" customWidth="1"/>
    <col min="223" max="224" width="4.625" style="1" hidden="1" customWidth="1"/>
    <col min="225" max="234" width="4.125" style="1" customWidth="1"/>
    <col min="235" max="235" width="8.125" style="1" customWidth="1"/>
    <col min="236" max="237" width="5.5" style="1" hidden="1" customWidth="1"/>
    <col min="238" max="16384" width="9" style="1"/>
  </cols>
  <sheetData>
    <row r="1" spans="1:235" ht="16.5" customHeight="1" x14ac:dyDescent="0.15">
      <c r="C1" s="76" t="s">
        <v>143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3" spans="1:235" ht="12" customHeight="1" x14ac:dyDescent="0.15">
      <c r="V3" s="97" t="str">
        <f>COUNT(Z6:AA67)&amp;"/"&amp;L64</f>
        <v>123/121</v>
      </c>
      <c r="W3" s="97"/>
      <c r="AF3" s="1" t="str">
        <f ca="1">TEXT(NOW(),"ggge年m月d日")&amp;"("&amp;TEXT(NOW(),"aaa")&amp;")"&amp;" 現在"</f>
        <v>令和6年8月19日(月) 現在</v>
      </c>
    </row>
    <row r="4" spans="1:235" ht="12" customHeight="1" x14ac:dyDescent="0.15">
      <c r="A4" s="91" t="s">
        <v>123</v>
      </c>
      <c r="B4" s="79" t="s">
        <v>113</v>
      </c>
      <c r="C4" s="79"/>
      <c r="D4" s="79"/>
      <c r="E4" s="79" t="s">
        <v>121</v>
      </c>
      <c r="F4" s="79"/>
      <c r="G4" s="79"/>
      <c r="H4" s="79" t="s">
        <v>122</v>
      </c>
      <c r="I4" s="79"/>
      <c r="J4" s="79"/>
      <c r="K4" s="17"/>
      <c r="L4" s="77" t="s">
        <v>123</v>
      </c>
      <c r="M4" s="79" t="s">
        <v>113</v>
      </c>
      <c r="N4" s="79"/>
      <c r="O4" s="79"/>
      <c r="P4" s="79" t="s">
        <v>121</v>
      </c>
      <c r="Q4" s="79"/>
      <c r="R4" s="79"/>
      <c r="S4" s="79" t="s">
        <v>122</v>
      </c>
      <c r="T4" s="79"/>
      <c r="U4" s="81"/>
    </row>
    <row r="5" spans="1:235" ht="12" customHeight="1" x14ac:dyDescent="0.15">
      <c r="A5" s="98"/>
      <c r="B5" s="99"/>
      <c r="C5" s="99"/>
      <c r="D5" s="99"/>
      <c r="E5" s="46" t="s">
        <v>118</v>
      </c>
      <c r="F5" s="46" t="s">
        <v>119</v>
      </c>
      <c r="G5" s="46" t="s">
        <v>120</v>
      </c>
      <c r="H5" s="46" t="s">
        <v>118</v>
      </c>
      <c r="I5" s="46" t="s">
        <v>119</v>
      </c>
      <c r="J5" s="46" t="s">
        <v>120</v>
      </c>
      <c r="K5" s="47"/>
      <c r="L5" s="101"/>
      <c r="M5" s="99"/>
      <c r="N5" s="99"/>
      <c r="O5" s="99"/>
      <c r="P5" s="46" t="s">
        <v>118</v>
      </c>
      <c r="Q5" s="46" t="s">
        <v>119</v>
      </c>
      <c r="R5" s="46" t="s">
        <v>120</v>
      </c>
      <c r="S5" s="46" t="s">
        <v>118</v>
      </c>
      <c r="T5" s="46" t="s">
        <v>119</v>
      </c>
      <c r="U5" s="48" t="s">
        <v>120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I5" s="2"/>
      <c r="CJ5" s="2"/>
      <c r="CK5" s="2"/>
      <c r="CL5" s="2"/>
      <c r="CM5" s="2"/>
      <c r="CN5" s="2"/>
      <c r="CV5" s="2"/>
      <c r="CW5" s="2"/>
      <c r="CX5" s="2"/>
      <c r="CY5" s="2"/>
      <c r="CZ5" s="2"/>
      <c r="DA5" s="2"/>
      <c r="DI5" s="2"/>
      <c r="DJ5" s="2"/>
      <c r="DK5" s="2"/>
      <c r="DL5" s="2"/>
      <c r="DM5" s="2"/>
      <c r="DN5" s="2"/>
      <c r="DV5" s="2"/>
      <c r="DW5" s="2"/>
      <c r="DX5" s="2"/>
      <c r="DY5" s="2"/>
      <c r="DZ5" s="2"/>
      <c r="EA5" s="2"/>
      <c r="EI5" s="2"/>
      <c r="EJ5" s="2"/>
      <c r="EK5" s="2"/>
      <c r="EL5" s="2"/>
      <c r="EM5" s="2"/>
      <c r="EN5" s="2"/>
      <c r="EV5" s="2"/>
      <c r="EW5" s="2"/>
      <c r="EX5" s="2"/>
      <c r="EY5" s="2"/>
      <c r="EZ5" s="2"/>
      <c r="FA5" s="2"/>
      <c r="FI5" s="2"/>
      <c r="FJ5" s="2"/>
      <c r="FK5" s="2"/>
      <c r="FL5" s="2"/>
      <c r="FM5" s="2"/>
      <c r="FN5" s="2"/>
      <c r="FV5" s="2"/>
      <c r="FW5" s="2"/>
      <c r="FX5" s="2"/>
      <c r="FY5" s="2"/>
      <c r="FZ5" s="2"/>
      <c r="GA5" s="2"/>
      <c r="GI5" s="2"/>
      <c r="GJ5" s="2"/>
      <c r="GK5" s="2"/>
      <c r="GL5" s="2"/>
      <c r="GM5" s="2"/>
      <c r="GN5" s="2"/>
      <c r="GV5" s="2"/>
      <c r="GW5" s="2"/>
      <c r="GX5" s="2"/>
      <c r="GY5" s="2"/>
      <c r="GZ5" s="2"/>
      <c r="HA5" s="2"/>
      <c r="HI5" s="2"/>
      <c r="HJ5" s="2"/>
      <c r="HK5" s="2"/>
      <c r="HL5" s="2"/>
      <c r="HM5" s="2"/>
      <c r="HN5" s="2"/>
      <c r="HV5" s="2"/>
      <c r="HW5" s="2"/>
      <c r="HX5" s="2"/>
      <c r="HY5" s="2"/>
      <c r="HZ5" s="2"/>
      <c r="IA5" s="2"/>
    </row>
    <row r="6" spans="1:235" ht="12" customHeight="1" x14ac:dyDescent="0.15">
      <c r="A6" s="8">
        <v>1</v>
      </c>
      <c r="B6" s="11"/>
      <c r="C6" s="15" t="s">
        <v>0</v>
      </c>
      <c r="D6" s="13"/>
      <c r="E6" s="34">
        <v>166</v>
      </c>
      <c r="F6" s="34">
        <v>88</v>
      </c>
      <c r="G6" s="19">
        <f>IF(COUNTA(E6:F6)=0,"",SUM(E6:F6))</f>
        <v>254</v>
      </c>
      <c r="H6" s="34">
        <v>193</v>
      </c>
      <c r="I6" s="34">
        <v>119</v>
      </c>
      <c r="J6" s="19">
        <f>IF(COUNTA(H6:I6)=0,"",SUM(H6:I6))</f>
        <v>312</v>
      </c>
      <c r="K6" s="11"/>
      <c r="L6" s="6">
        <v>63</v>
      </c>
      <c r="M6" s="11"/>
      <c r="N6" s="15" t="s">
        <v>57</v>
      </c>
      <c r="O6" s="13"/>
      <c r="P6" s="34">
        <v>200</v>
      </c>
      <c r="Q6" s="34">
        <v>103</v>
      </c>
      <c r="R6" s="19">
        <f>IF(COUNTA(P6:Q6)=0,"",SUM(P6:Q6))</f>
        <v>303</v>
      </c>
      <c r="S6" s="34">
        <v>187</v>
      </c>
      <c r="T6" s="34">
        <v>126</v>
      </c>
      <c r="U6" s="21">
        <f>IF(COUNTA(S6:T6)=0,"",SUM(S6:T6))</f>
        <v>313</v>
      </c>
      <c r="V6" s="2"/>
      <c r="W6" s="2"/>
      <c r="X6" s="2"/>
      <c r="Y6" s="2"/>
      <c r="Z6" s="2">
        <f>IF(COUNT(E6:J6)&gt;1,1,IF(E6="実施せず",1,""))</f>
        <v>1</v>
      </c>
      <c r="AA6" s="2">
        <f>IF(COUNT(P6:U6)&gt;1,1,IF(P6="実施せず",1,""))</f>
        <v>1</v>
      </c>
      <c r="AB6" s="2"/>
      <c r="AC6" s="2" t="str">
        <f>TEXT(Z6,"###,###,###")</f>
        <v>1</v>
      </c>
      <c r="AD6" s="2" t="str">
        <f>TEXT(AA6,"###,###,###")</f>
        <v>1</v>
      </c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I6" s="2"/>
      <c r="CJ6" s="2"/>
      <c r="CK6" s="2"/>
      <c r="CL6" s="2"/>
      <c r="CM6" s="2"/>
      <c r="CN6" s="2"/>
      <c r="CV6" s="2"/>
      <c r="CW6" s="2"/>
      <c r="CX6" s="2"/>
      <c r="CY6" s="2"/>
      <c r="CZ6" s="2"/>
      <c r="DA6" s="2"/>
      <c r="DI6" s="2"/>
      <c r="DJ6" s="2"/>
      <c r="DK6" s="2"/>
      <c r="DL6" s="2"/>
      <c r="DM6" s="2"/>
      <c r="DN6" s="2"/>
      <c r="DV6" s="2"/>
      <c r="DW6" s="2"/>
      <c r="DX6" s="2"/>
      <c r="DY6" s="2"/>
      <c r="DZ6" s="2"/>
      <c r="EA6" s="2"/>
      <c r="EI6" s="2"/>
      <c r="EJ6" s="2"/>
      <c r="EK6" s="2"/>
      <c r="EL6" s="2"/>
      <c r="EM6" s="2"/>
      <c r="EN6" s="2"/>
      <c r="EV6" s="2"/>
      <c r="EW6" s="2"/>
      <c r="EX6" s="2"/>
      <c r="EY6" s="2"/>
      <c r="EZ6" s="2"/>
      <c r="FA6" s="2"/>
      <c r="FI6" s="2"/>
      <c r="FJ6" s="2"/>
      <c r="FK6" s="2"/>
      <c r="FL6" s="2"/>
      <c r="FM6" s="2"/>
      <c r="FN6" s="2"/>
      <c r="FV6" s="2"/>
      <c r="FW6" s="2"/>
      <c r="FX6" s="2"/>
      <c r="FY6" s="2"/>
      <c r="FZ6" s="2"/>
      <c r="GA6" s="2"/>
      <c r="GI6" s="2"/>
      <c r="GJ6" s="2"/>
      <c r="GK6" s="2"/>
      <c r="GL6" s="2"/>
      <c r="GM6" s="2"/>
      <c r="GN6" s="2"/>
      <c r="GV6" s="2"/>
      <c r="GW6" s="2"/>
      <c r="GX6" s="2"/>
      <c r="GY6" s="2"/>
      <c r="GZ6" s="2"/>
      <c r="HA6" s="2"/>
      <c r="HI6" s="2"/>
      <c r="HJ6" s="2"/>
      <c r="HK6" s="2"/>
      <c r="HL6" s="2"/>
      <c r="HM6" s="2"/>
      <c r="HN6" s="2"/>
      <c r="HV6" s="2"/>
      <c r="HW6" s="2"/>
      <c r="HX6" s="2"/>
      <c r="HY6" s="2"/>
      <c r="HZ6" s="2"/>
      <c r="IA6" s="2"/>
    </row>
    <row r="7" spans="1:235" ht="12" customHeight="1" x14ac:dyDescent="0.15">
      <c r="A7" s="8">
        <v>2</v>
      </c>
      <c r="B7" s="11"/>
      <c r="C7" s="15" t="s">
        <v>1</v>
      </c>
      <c r="D7" s="13"/>
      <c r="E7" s="34">
        <v>51</v>
      </c>
      <c r="F7" s="34">
        <v>131</v>
      </c>
      <c r="G7" s="19">
        <f t="shared" ref="G7:G66" si="0">IF(COUNTA(E7:F7)=0,"",SUM(E7:F7))</f>
        <v>182</v>
      </c>
      <c r="H7" s="34">
        <v>138</v>
      </c>
      <c r="I7" s="34">
        <v>204</v>
      </c>
      <c r="J7" s="19">
        <f t="shared" ref="J7:J66" si="1">IF(COUNTA(H7:I7)=0,"",SUM(H7:I7))</f>
        <v>342</v>
      </c>
      <c r="K7" s="6"/>
      <c r="L7" s="6">
        <v>64</v>
      </c>
      <c r="M7" s="11"/>
      <c r="N7" s="15" t="s">
        <v>58</v>
      </c>
      <c r="O7" s="13"/>
      <c r="P7" s="34">
        <v>93</v>
      </c>
      <c r="Q7" s="34">
        <v>86</v>
      </c>
      <c r="R7" s="19">
        <f t="shared" ref="R7:R63" si="2">IF(COUNTA(P7:Q7)=0,"",SUM(P7:Q7))</f>
        <v>179</v>
      </c>
      <c r="S7" s="34">
        <v>152</v>
      </c>
      <c r="T7" s="34">
        <v>192</v>
      </c>
      <c r="U7" s="21">
        <f t="shared" ref="U7:U63" si="3">IF(COUNTA(S7:T7)=0,"",SUM(S7:T7))</f>
        <v>344</v>
      </c>
      <c r="V7" s="2"/>
      <c r="W7" s="2"/>
      <c r="X7" s="2"/>
      <c r="Y7" s="2"/>
      <c r="Z7" s="2">
        <f t="shared" ref="Z7:Z67" si="4">IF(COUNT(E7:J7)&gt;1,1,IF(E7="実施せず",1,""))</f>
        <v>1</v>
      </c>
      <c r="AA7" s="2">
        <f t="shared" ref="AA7:AA67" si="5">IF(COUNT(P7:U7)&gt;1,1,IF(P7="実施せず",1,""))</f>
        <v>1</v>
      </c>
      <c r="AB7" s="2"/>
      <c r="AC7" s="2" t="str">
        <f t="shared" ref="AC7:AC64" si="6">TEXT(Z7,"###,###,###")</f>
        <v>1</v>
      </c>
      <c r="AD7" s="2" t="str">
        <f t="shared" ref="AD7:AD64" si="7">TEXT(AA7,"###,###,###")</f>
        <v>1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I7" s="2"/>
      <c r="CJ7" s="2"/>
      <c r="CK7" s="2"/>
      <c r="CL7" s="2"/>
      <c r="CM7" s="2"/>
      <c r="CN7" s="2"/>
      <c r="CV7" s="2"/>
      <c r="CW7" s="2"/>
      <c r="CX7" s="2"/>
      <c r="CY7" s="2"/>
      <c r="CZ7" s="2"/>
      <c r="DA7" s="2"/>
      <c r="DI7" s="2"/>
      <c r="DJ7" s="2"/>
      <c r="DK7" s="2"/>
      <c r="DL7" s="2"/>
      <c r="DM7" s="2"/>
      <c r="DN7" s="2"/>
      <c r="DV7" s="2"/>
      <c r="DW7" s="2"/>
      <c r="DX7" s="2"/>
      <c r="DY7" s="2"/>
      <c r="DZ7" s="2"/>
      <c r="EA7" s="2"/>
      <c r="EI7" s="2"/>
      <c r="EJ7" s="2"/>
      <c r="EK7" s="2"/>
      <c r="EL7" s="2"/>
      <c r="EM7" s="2"/>
      <c r="EN7" s="2"/>
      <c r="EV7" s="2"/>
      <c r="EW7" s="2"/>
      <c r="EX7" s="2"/>
      <c r="EY7" s="2"/>
      <c r="EZ7" s="2"/>
      <c r="FA7" s="2"/>
      <c r="FI7" s="2"/>
      <c r="FJ7" s="2"/>
      <c r="FK7" s="2"/>
      <c r="FL7" s="2"/>
      <c r="FM7" s="2"/>
      <c r="FN7" s="2"/>
      <c r="FV7" s="2"/>
      <c r="FW7" s="2"/>
      <c r="FX7" s="2"/>
      <c r="FY7" s="2"/>
      <c r="FZ7" s="2"/>
      <c r="GA7" s="2"/>
      <c r="GI7" s="2"/>
      <c r="GJ7" s="2"/>
      <c r="GK7" s="2"/>
      <c r="GL7" s="2"/>
      <c r="GM7" s="2"/>
      <c r="GN7" s="2"/>
      <c r="GV7" s="2"/>
      <c r="GW7" s="2"/>
      <c r="GX7" s="2"/>
      <c r="GY7" s="2"/>
      <c r="GZ7" s="2"/>
      <c r="HA7" s="2"/>
      <c r="HI7" s="2"/>
      <c r="HJ7" s="2"/>
      <c r="HK7" s="2"/>
      <c r="HL7" s="2"/>
      <c r="HM7" s="2"/>
      <c r="HN7" s="2"/>
      <c r="HV7" s="2"/>
      <c r="HW7" s="2"/>
      <c r="HX7" s="2"/>
      <c r="HY7" s="2"/>
      <c r="HZ7" s="2"/>
      <c r="IA7" s="2"/>
    </row>
    <row r="8" spans="1:235" ht="12" customHeight="1" x14ac:dyDescent="0.15">
      <c r="A8" s="8">
        <v>3</v>
      </c>
      <c r="B8" s="11"/>
      <c r="C8" s="15" t="s">
        <v>2</v>
      </c>
      <c r="D8" s="13"/>
      <c r="E8" s="34">
        <v>94</v>
      </c>
      <c r="F8" s="34">
        <v>46</v>
      </c>
      <c r="G8" s="19">
        <f t="shared" si="0"/>
        <v>140</v>
      </c>
      <c r="H8" s="34">
        <v>170</v>
      </c>
      <c r="I8" s="34">
        <v>99</v>
      </c>
      <c r="J8" s="19">
        <f t="shared" si="1"/>
        <v>269</v>
      </c>
      <c r="K8" s="6"/>
      <c r="L8" s="6">
        <v>65</v>
      </c>
      <c r="M8" s="11"/>
      <c r="N8" s="15" t="s">
        <v>59</v>
      </c>
      <c r="O8" s="13"/>
      <c r="P8" s="34">
        <v>93</v>
      </c>
      <c r="Q8" s="34">
        <v>107</v>
      </c>
      <c r="R8" s="19">
        <f t="shared" si="2"/>
        <v>200</v>
      </c>
      <c r="S8" s="34">
        <v>101</v>
      </c>
      <c r="T8" s="34">
        <v>152</v>
      </c>
      <c r="U8" s="21">
        <f t="shared" si="3"/>
        <v>253</v>
      </c>
      <c r="V8" s="2"/>
      <c r="W8" s="2"/>
      <c r="X8" s="2"/>
      <c r="Y8" s="2"/>
      <c r="Z8" s="2">
        <f t="shared" si="4"/>
        <v>1</v>
      </c>
      <c r="AA8" s="2">
        <f t="shared" si="5"/>
        <v>1</v>
      </c>
      <c r="AB8" s="2"/>
      <c r="AC8" s="2" t="str">
        <f t="shared" si="6"/>
        <v>1</v>
      </c>
      <c r="AD8" s="2" t="str">
        <f t="shared" si="7"/>
        <v>1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I8" s="2"/>
      <c r="CJ8" s="2"/>
      <c r="CK8" s="2"/>
      <c r="CL8" s="2"/>
      <c r="CM8" s="2"/>
      <c r="CN8" s="2"/>
      <c r="CV8" s="2"/>
      <c r="CW8" s="2"/>
      <c r="CX8" s="2"/>
      <c r="CY8" s="2"/>
      <c r="CZ8" s="2"/>
      <c r="DA8" s="2"/>
      <c r="DI8" s="2"/>
      <c r="DJ8" s="2"/>
      <c r="DK8" s="2"/>
      <c r="DL8" s="2"/>
      <c r="DM8" s="2"/>
      <c r="DN8" s="2"/>
      <c r="DV8" s="2"/>
      <c r="DW8" s="2"/>
      <c r="DX8" s="2"/>
      <c r="DY8" s="2"/>
      <c r="DZ8" s="2"/>
      <c r="EA8" s="2"/>
      <c r="EI8" s="2"/>
      <c r="EJ8" s="2"/>
      <c r="EK8" s="2"/>
      <c r="EL8" s="2"/>
      <c r="EM8" s="2"/>
      <c r="EN8" s="2"/>
      <c r="EV8" s="2"/>
      <c r="EW8" s="2"/>
      <c r="EX8" s="2"/>
      <c r="EY8" s="2"/>
      <c r="EZ8" s="2"/>
      <c r="FA8" s="2"/>
      <c r="FI8" s="2"/>
      <c r="FJ8" s="2"/>
      <c r="FK8" s="2"/>
      <c r="FL8" s="2"/>
      <c r="FM8" s="2"/>
      <c r="FN8" s="2"/>
      <c r="FV8" s="2"/>
      <c r="FW8" s="2"/>
      <c r="FX8" s="2"/>
      <c r="FY8" s="2"/>
      <c r="FZ8" s="2"/>
      <c r="GA8" s="2"/>
      <c r="GI8" s="2"/>
      <c r="GJ8" s="2"/>
      <c r="GK8" s="2"/>
      <c r="GL8" s="2"/>
      <c r="GM8" s="2"/>
      <c r="GN8" s="2"/>
      <c r="GV8" s="2"/>
      <c r="GW8" s="2"/>
      <c r="GX8" s="2"/>
      <c r="GY8" s="2"/>
      <c r="GZ8" s="2"/>
      <c r="HA8" s="2"/>
      <c r="HI8" s="2"/>
      <c r="HJ8" s="2"/>
      <c r="HK8" s="2"/>
      <c r="HL8" s="2"/>
      <c r="HM8" s="2"/>
      <c r="HN8" s="2"/>
      <c r="HV8" s="2"/>
      <c r="HW8" s="2"/>
      <c r="HX8" s="2"/>
      <c r="HY8" s="2"/>
      <c r="HZ8" s="2"/>
      <c r="IA8" s="2"/>
    </row>
    <row r="9" spans="1:235" ht="12" customHeight="1" x14ac:dyDescent="0.15">
      <c r="A9" s="8">
        <v>4</v>
      </c>
      <c r="B9" s="11"/>
      <c r="C9" s="15" t="s">
        <v>10</v>
      </c>
      <c r="D9" s="13"/>
      <c r="E9" s="34">
        <v>31</v>
      </c>
      <c r="F9" s="34">
        <v>24</v>
      </c>
      <c r="G9" s="19">
        <f t="shared" si="0"/>
        <v>55</v>
      </c>
      <c r="H9" s="34">
        <v>90</v>
      </c>
      <c r="I9" s="34">
        <v>80</v>
      </c>
      <c r="J9" s="19">
        <f t="shared" si="1"/>
        <v>170</v>
      </c>
      <c r="K9" s="6"/>
      <c r="L9" s="6">
        <v>66</v>
      </c>
      <c r="M9" s="11"/>
      <c r="N9" s="15" t="s">
        <v>60</v>
      </c>
      <c r="O9" s="13"/>
      <c r="P9" s="34">
        <v>115</v>
      </c>
      <c r="Q9" s="34">
        <v>84</v>
      </c>
      <c r="R9" s="19">
        <f t="shared" si="2"/>
        <v>199</v>
      </c>
      <c r="S9" s="34">
        <v>98</v>
      </c>
      <c r="T9" s="34">
        <v>112</v>
      </c>
      <c r="U9" s="21">
        <f t="shared" si="3"/>
        <v>210</v>
      </c>
      <c r="V9" s="2"/>
      <c r="W9" s="2"/>
      <c r="X9" s="2"/>
      <c r="Y9" s="2"/>
      <c r="Z9" s="2">
        <f t="shared" si="4"/>
        <v>1</v>
      </c>
      <c r="AA9" s="2">
        <f t="shared" si="5"/>
        <v>1</v>
      </c>
      <c r="AB9" s="2"/>
      <c r="AC9" s="2" t="str">
        <f t="shared" si="6"/>
        <v>1</v>
      </c>
      <c r="AD9" s="2" t="str">
        <f t="shared" si="7"/>
        <v>1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I9" s="2"/>
      <c r="CJ9" s="2"/>
      <c r="CK9" s="2"/>
      <c r="CL9" s="2"/>
      <c r="CM9" s="2"/>
      <c r="CN9" s="2"/>
      <c r="CV9" s="2"/>
      <c r="CW9" s="2"/>
      <c r="CX9" s="2"/>
      <c r="CY9" s="2"/>
      <c r="CZ9" s="2"/>
      <c r="DA9" s="2"/>
      <c r="DI9" s="2"/>
      <c r="DJ9" s="2"/>
      <c r="DK9" s="2"/>
      <c r="DL9" s="2"/>
      <c r="DM9" s="2"/>
      <c r="DN9" s="2"/>
      <c r="DV9" s="2"/>
      <c r="DW9" s="2"/>
      <c r="DX9" s="2"/>
      <c r="DY9" s="2"/>
      <c r="DZ9" s="2"/>
      <c r="EA9" s="2"/>
      <c r="EI9" s="2"/>
      <c r="EJ9" s="2"/>
      <c r="EK9" s="2"/>
      <c r="EL9" s="2"/>
      <c r="EM9" s="2"/>
      <c r="EN9" s="2"/>
      <c r="EV9" s="2"/>
      <c r="EW9" s="2"/>
      <c r="EX9" s="2"/>
      <c r="EY9" s="2"/>
      <c r="EZ9" s="2"/>
      <c r="FA9" s="2"/>
      <c r="FI9" s="2"/>
      <c r="FJ9" s="2"/>
      <c r="FK9" s="2"/>
      <c r="FL9" s="2"/>
      <c r="FM9" s="2"/>
      <c r="FN9" s="2"/>
      <c r="FV9" s="2"/>
      <c r="FW9" s="2"/>
      <c r="FX9" s="2"/>
      <c r="FY9" s="2"/>
      <c r="FZ9" s="2"/>
      <c r="GA9" s="2"/>
      <c r="GI9" s="2"/>
      <c r="GJ9" s="2"/>
      <c r="GK9" s="2"/>
      <c r="GL9" s="2"/>
      <c r="GM9" s="2"/>
      <c r="GN9" s="2"/>
      <c r="GV9" s="2"/>
      <c r="GW9" s="2"/>
      <c r="GX9" s="2"/>
      <c r="GY9" s="2"/>
      <c r="GZ9" s="2"/>
      <c r="HA9" s="2"/>
      <c r="HI9" s="2"/>
      <c r="HJ9" s="2"/>
      <c r="HK9" s="2"/>
      <c r="HL9" s="2"/>
      <c r="HM9" s="2"/>
      <c r="HN9" s="2"/>
      <c r="HV9" s="2"/>
      <c r="HW9" s="2"/>
      <c r="HX9" s="2"/>
      <c r="HY9" s="2"/>
      <c r="HZ9" s="2"/>
      <c r="IA9" s="2"/>
    </row>
    <row r="10" spans="1:235" ht="12" customHeight="1" x14ac:dyDescent="0.15">
      <c r="A10" s="8">
        <v>5</v>
      </c>
      <c r="B10" s="11"/>
      <c r="C10" s="15" t="s">
        <v>3</v>
      </c>
      <c r="D10" s="13"/>
      <c r="E10" s="34">
        <v>219</v>
      </c>
      <c r="F10" s="34">
        <v>4</v>
      </c>
      <c r="G10" s="19">
        <f t="shared" si="0"/>
        <v>223</v>
      </c>
      <c r="H10" s="34">
        <v>263</v>
      </c>
      <c r="I10" s="34">
        <v>19</v>
      </c>
      <c r="J10" s="19">
        <f t="shared" si="1"/>
        <v>282</v>
      </c>
      <c r="K10" s="6"/>
      <c r="L10" s="6">
        <v>67</v>
      </c>
      <c r="M10" s="11"/>
      <c r="N10" s="15" t="s">
        <v>61</v>
      </c>
      <c r="O10" s="13"/>
      <c r="P10" s="34">
        <v>183</v>
      </c>
      <c r="Q10" s="34">
        <v>12</v>
      </c>
      <c r="R10" s="19">
        <f t="shared" si="2"/>
        <v>195</v>
      </c>
      <c r="S10" s="34">
        <v>234</v>
      </c>
      <c r="T10" s="34">
        <v>33</v>
      </c>
      <c r="U10" s="21">
        <f t="shared" si="3"/>
        <v>267</v>
      </c>
      <c r="V10" s="2"/>
      <c r="W10" s="2"/>
      <c r="X10" s="2"/>
      <c r="Y10" s="2"/>
      <c r="Z10" s="2">
        <f t="shared" si="4"/>
        <v>1</v>
      </c>
      <c r="AA10" s="2">
        <f t="shared" si="5"/>
        <v>1</v>
      </c>
      <c r="AB10" s="2"/>
      <c r="AC10" s="2" t="str">
        <f t="shared" si="6"/>
        <v>1</v>
      </c>
      <c r="AD10" s="2" t="str">
        <f t="shared" si="7"/>
        <v>1</v>
      </c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I10" s="2"/>
      <c r="CJ10" s="2"/>
      <c r="CK10" s="2"/>
      <c r="CL10" s="2"/>
      <c r="CM10" s="2"/>
      <c r="CN10" s="2"/>
      <c r="CV10" s="2"/>
      <c r="CW10" s="2"/>
      <c r="CX10" s="2"/>
      <c r="CY10" s="2"/>
      <c r="CZ10" s="2"/>
      <c r="DA10" s="2"/>
      <c r="DI10" s="2"/>
      <c r="DJ10" s="2"/>
      <c r="DK10" s="2"/>
      <c r="DL10" s="2"/>
      <c r="DM10" s="2"/>
      <c r="DN10" s="2"/>
      <c r="DV10" s="2"/>
      <c r="DW10" s="2"/>
      <c r="DX10" s="2"/>
      <c r="DY10" s="2"/>
      <c r="DZ10" s="2"/>
      <c r="EA10" s="2"/>
      <c r="EI10" s="2"/>
      <c r="EJ10" s="2"/>
      <c r="EK10" s="2"/>
      <c r="EL10" s="2"/>
      <c r="EM10" s="2"/>
      <c r="EN10" s="2"/>
      <c r="EV10" s="2"/>
      <c r="EW10" s="2"/>
      <c r="EX10" s="2"/>
      <c r="EY10" s="2"/>
      <c r="EZ10" s="2"/>
      <c r="FA10" s="2"/>
      <c r="FI10" s="2"/>
      <c r="FJ10" s="2"/>
      <c r="FK10" s="2"/>
      <c r="FL10" s="2"/>
      <c r="FM10" s="2"/>
      <c r="FN10" s="2"/>
      <c r="FV10" s="2"/>
      <c r="FW10" s="2"/>
      <c r="FX10" s="2"/>
      <c r="FY10" s="2"/>
      <c r="FZ10" s="2"/>
      <c r="GA10" s="2"/>
      <c r="GI10" s="2"/>
      <c r="GJ10" s="2"/>
      <c r="GK10" s="2"/>
      <c r="GL10" s="2"/>
      <c r="GM10" s="2"/>
      <c r="GN10" s="2"/>
      <c r="GV10" s="2"/>
      <c r="GW10" s="2"/>
      <c r="GX10" s="2"/>
      <c r="GY10" s="2"/>
      <c r="GZ10" s="2"/>
      <c r="HA10" s="2"/>
      <c r="HI10" s="2"/>
      <c r="HJ10" s="2"/>
      <c r="HK10" s="2"/>
      <c r="HL10" s="2"/>
      <c r="HM10" s="2"/>
      <c r="HN10" s="2"/>
      <c r="HV10" s="2"/>
      <c r="HW10" s="2"/>
      <c r="HX10" s="2"/>
      <c r="HY10" s="2"/>
      <c r="HZ10" s="2"/>
      <c r="IA10" s="2"/>
    </row>
    <row r="11" spans="1:235" ht="12" customHeight="1" x14ac:dyDescent="0.15">
      <c r="A11" s="8">
        <v>6</v>
      </c>
      <c r="B11" s="11"/>
      <c r="C11" s="15" t="s">
        <v>4</v>
      </c>
      <c r="D11" s="13"/>
      <c r="E11" s="34">
        <v>94</v>
      </c>
      <c r="F11" s="34">
        <v>114</v>
      </c>
      <c r="G11" s="19">
        <f t="shared" si="0"/>
        <v>208</v>
      </c>
      <c r="H11" s="34">
        <v>149</v>
      </c>
      <c r="I11" s="34">
        <v>134</v>
      </c>
      <c r="J11" s="19">
        <f t="shared" si="1"/>
        <v>283</v>
      </c>
      <c r="K11" s="6"/>
      <c r="L11" s="6">
        <v>68</v>
      </c>
      <c r="M11" s="11"/>
      <c r="N11" s="15" t="s">
        <v>62</v>
      </c>
      <c r="O11" s="13"/>
      <c r="P11" s="34">
        <v>64</v>
      </c>
      <c r="Q11" s="34">
        <v>65</v>
      </c>
      <c r="R11" s="19">
        <f t="shared" si="2"/>
        <v>129</v>
      </c>
      <c r="S11" s="34">
        <v>153</v>
      </c>
      <c r="T11" s="34">
        <v>116</v>
      </c>
      <c r="U11" s="21">
        <f t="shared" si="3"/>
        <v>269</v>
      </c>
      <c r="V11" s="2"/>
      <c r="W11" s="2"/>
      <c r="X11" s="2"/>
      <c r="Y11" s="2"/>
      <c r="Z11" s="2">
        <f t="shared" si="4"/>
        <v>1</v>
      </c>
      <c r="AA11" s="2">
        <f t="shared" si="5"/>
        <v>1</v>
      </c>
      <c r="AB11" s="2"/>
      <c r="AC11" s="2" t="str">
        <f t="shared" si="6"/>
        <v>1</v>
      </c>
      <c r="AD11" s="2" t="str">
        <f t="shared" si="7"/>
        <v>1</v>
      </c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I11" s="2"/>
      <c r="CJ11" s="2"/>
      <c r="CK11" s="2"/>
      <c r="CL11" s="2"/>
      <c r="CM11" s="2"/>
      <c r="CN11" s="2"/>
      <c r="CV11" s="2"/>
      <c r="CW11" s="2"/>
      <c r="CX11" s="2"/>
      <c r="CY11" s="2"/>
      <c r="CZ11" s="2"/>
      <c r="DA11" s="2"/>
      <c r="DI11" s="2"/>
      <c r="DJ11" s="2"/>
      <c r="DK11" s="2"/>
      <c r="DL11" s="2"/>
      <c r="DM11" s="2"/>
      <c r="DN11" s="2"/>
      <c r="DV11" s="2"/>
      <c r="DW11" s="2"/>
      <c r="DX11" s="2"/>
      <c r="DY11" s="2"/>
      <c r="DZ11" s="2"/>
      <c r="EA11" s="2"/>
      <c r="EI11" s="2"/>
      <c r="EJ11" s="2"/>
      <c r="EK11" s="2"/>
      <c r="EL11" s="2"/>
      <c r="EM11" s="2"/>
      <c r="EN11" s="2"/>
      <c r="EV11" s="2"/>
      <c r="EW11" s="2"/>
      <c r="EX11" s="2"/>
      <c r="EY11" s="2"/>
      <c r="EZ11" s="2"/>
      <c r="FA11" s="2"/>
      <c r="FI11" s="2"/>
      <c r="FJ11" s="2"/>
      <c r="FK11" s="2"/>
      <c r="FL11" s="2"/>
      <c r="FM11" s="2"/>
      <c r="FN11" s="2"/>
      <c r="FV11" s="2"/>
      <c r="FW11" s="2"/>
      <c r="FX11" s="2"/>
      <c r="FY11" s="2"/>
      <c r="FZ11" s="2"/>
      <c r="GA11" s="2"/>
      <c r="GI11" s="2"/>
      <c r="GJ11" s="2"/>
      <c r="GK11" s="2"/>
      <c r="GL11" s="2"/>
      <c r="GM11" s="2"/>
      <c r="GN11" s="2"/>
      <c r="GV11" s="2"/>
      <c r="GW11" s="2"/>
      <c r="GX11" s="2"/>
      <c r="GY11" s="2"/>
      <c r="GZ11" s="2"/>
      <c r="HA11" s="2"/>
      <c r="HI11" s="2"/>
      <c r="HJ11" s="2"/>
      <c r="HK11" s="2"/>
      <c r="HL11" s="2"/>
      <c r="HM11" s="2"/>
      <c r="HN11" s="2"/>
      <c r="HV11" s="2"/>
      <c r="HW11" s="2"/>
      <c r="HX11" s="2"/>
      <c r="HY11" s="2"/>
      <c r="HZ11" s="2"/>
      <c r="IA11" s="2"/>
    </row>
    <row r="12" spans="1:235" ht="12" customHeight="1" x14ac:dyDescent="0.15">
      <c r="A12" s="8">
        <v>7</v>
      </c>
      <c r="B12" s="11"/>
      <c r="C12" s="15" t="s">
        <v>9</v>
      </c>
      <c r="D12" s="13"/>
      <c r="E12" s="34">
        <v>40</v>
      </c>
      <c r="F12" s="34">
        <v>38</v>
      </c>
      <c r="G12" s="19">
        <f t="shared" si="0"/>
        <v>78</v>
      </c>
      <c r="H12" s="34">
        <v>78</v>
      </c>
      <c r="I12" s="34">
        <v>106</v>
      </c>
      <c r="J12" s="19">
        <f t="shared" si="1"/>
        <v>184</v>
      </c>
      <c r="K12" s="6"/>
      <c r="L12" s="6">
        <v>69</v>
      </c>
      <c r="M12" s="11"/>
      <c r="N12" s="15" t="s">
        <v>63</v>
      </c>
      <c r="O12" s="13"/>
      <c r="P12" s="34">
        <v>37</v>
      </c>
      <c r="Q12" s="34">
        <v>37</v>
      </c>
      <c r="R12" s="19">
        <f t="shared" si="2"/>
        <v>74</v>
      </c>
      <c r="S12" s="34">
        <v>72</v>
      </c>
      <c r="T12" s="34">
        <v>71</v>
      </c>
      <c r="U12" s="21">
        <f t="shared" si="3"/>
        <v>143</v>
      </c>
      <c r="V12" s="2"/>
      <c r="W12" s="2"/>
      <c r="X12" s="2"/>
      <c r="Y12" s="2"/>
      <c r="Z12" s="2">
        <f t="shared" si="4"/>
        <v>1</v>
      </c>
      <c r="AA12" s="2">
        <f t="shared" si="5"/>
        <v>1</v>
      </c>
      <c r="AB12" s="2"/>
      <c r="AC12" s="2" t="str">
        <f t="shared" si="6"/>
        <v>1</v>
      </c>
      <c r="AD12" s="2" t="str">
        <f t="shared" si="7"/>
        <v>1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I12" s="2"/>
      <c r="CJ12" s="2"/>
      <c r="CK12" s="2"/>
      <c r="CL12" s="2"/>
      <c r="CM12" s="2"/>
      <c r="CN12" s="2"/>
      <c r="CV12" s="2"/>
      <c r="CW12" s="2"/>
      <c r="CX12" s="2"/>
      <c r="CY12" s="2"/>
      <c r="CZ12" s="2"/>
      <c r="DA12" s="2"/>
      <c r="DI12" s="2"/>
      <c r="DJ12" s="2"/>
      <c r="DK12" s="2"/>
      <c r="DL12" s="2"/>
      <c r="DM12" s="2"/>
      <c r="DN12" s="2"/>
      <c r="DV12" s="2"/>
      <c r="DW12" s="2"/>
      <c r="DX12" s="2"/>
      <c r="DY12" s="2"/>
      <c r="DZ12" s="2"/>
      <c r="EA12" s="2"/>
      <c r="EI12" s="2"/>
      <c r="EJ12" s="2"/>
      <c r="EK12" s="2"/>
      <c r="EL12" s="2"/>
      <c r="EM12" s="2"/>
      <c r="EN12" s="2"/>
      <c r="EV12" s="2"/>
      <c r="EW12" s="2"/>
      <c r="EX12" s="2"/>
      <c r="EY12" s="2"/>
      <c r="EZ12" s="2"/>
      <c r="FA12" s="2"/>
      <c r="FI12" s="2"/>
      <c r="FJ12" s="2"/>
      <c r="FK12" s="2"/>
      <c r="FL12" s="2"/>
      <c r="FM12" s="2"/>
      <c r="FN12" s="2"/>
      <c r="FV12" s="2"/>
      <c r="FW12" s="2"/>
      <c r="FX12" s="2"/>
      <c r="FY12" s="2"/>
      <c r="FZ12" s="2"/>
      <c r="GA12" s="2"/>
      <c r="GI12" s="2"/>
      <c r="GJ12" s="2"/>
      <c r="GK12" s="2"/>
      <c r="GL12" s="2"/>
      <c r="GM12" s="2"/>
      <c r="GN12" s="2"/>
      <c r="GV12" s="2"/>
      <c r="GW12" s="2"/>
      <c r="GX12" s="2"/>
      <c r="GY12" s="2"/>
      <c r="GZ12" s="2"/>
      <c r="HA12" s="2"/>
      <c r="HI12" s="2"/>
      <c r="HJ12" s="2"/>
      <c r="HK12" s="2"/>
      <c r="HL12" s="2"/>
      <c r="HM12" s="2"/>
      <c r="HN12" s="2"/>
      <c r="HV12" s="2"/>
      <c r="HW12" s="2"/>
      <c r="HX12" s="2"/>
      <c r="HY12" s="2"/>
      <c r="HZ12" s="2"/>
      <c r="IA12" s="2"/>
    </row>
    <row r="13" spans="1:235" ht="12" customHeight="1" x14ac:dyDescent="0.15">
      <c r="A13" s="8">
        <v>8</v>
      </c>
      <c r="B13" s="11"/>
      <c r="C13" s="15" t="s">
        <v>5</v>
      </c>
      <c r="D13" s="13"/>
      <c r="E13" s="34">
        <v>216</v>
      </c>
      <c r="F13" s="34">
        <v>70</v>
      </c>
      <c r="G13" s="19">
        <f t="shared" si="0"/>
        <v>286</v>
      </c>
      <c r="H13" s="34">
        <v>193</v>
      </c>
      <c r="I13" s="34">
        <v>133</v>
      </c>
      <c r="J13" s="19">
        <f t="shared" si="1"/>
        <v>326</v>
      </c>
      <c r="K13" s="6"/>
      <c r="L13" s="6">
        <v>70</v>
      </c>
      <c r="M13" s="11"/>
      <c r="N13" s="15" t="s">
        <v>64</v>
      </c>
      <c r="O13" s="13"/>
      <c r="P13" s="34">
        <v>25</v>
      </c>
      <c r="Q13" s="34">
        <v>26</v>
      </c>
      <c r="R13" s="19">
        <f t="shared" si="2"/>
        <v>51</v>
      </c>
      <c r="S13" s="34">
        <v>41</v>
      </c>
      <c r="T13" s="34">
        <v>46</v>
      </c>
      <c r="U13" s="21">
        <f t="shared" si="3"/>
        <v>87</v>
      </c>
      <c r="V13" s="2"/>
      <c r="W13" s="2"/>
      <c r="X13" s="2"/>
      <c r="Y13" s="2"/>
      <c r="Z13" s="2">
        <f t="shared" si="4"/>
        <v>1</v>
      </c>
      <c r="AA13" s="2">
        <f t="shared" si="5"/>
        <v>1</v>
      </c>
      <c r="AB13" s="2"/>
      <c r="AC13" s="2" t="str">
        <f t="shared" si="6"/>
        <v>1</v>
      </c>
      <c r="AD13" s="2" t="str">
        <f t="shared" si="7"/>
        <v>1</v>
      </c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I13" s="2"/>
      <c r="CJ13" s="2"/>
      <c r="CK13" s="2"/>
      <c r="CL13" s="2"/>
      <c r="CM13" s="2"/>
      <c r="CN13" s="2"/>
      <c r="CV13" s="2"/>
      <c r="CW13" s="2"/>
      <c r="CX13" s="2"/>
      <c r="CY13" s="2"/>
      <c r="CZ13" s="2"/>
      <c r="DA13" s="2"/>
      <c r="DI13" s="2"/>
      <c r="DJ13" s="2"/>
      <c r="DK13" s="2"/>
      <c r="DL13" s="2"/>
      <c r="DM13" s="2"/>
      <c r="DN13" s="2"/>
      <c r="DV13" s="2"/>
      <c r="DW13" s="2"/>
      <c r="DX13" s="2"/>
      <c r="DY13" s="2"/>
      <c r="DZ13" s="2"/>
      <c r="EA13" s="2"/>
      <c r="EI13" s="2"/>
      <c r="EJ13" s="2"/>
      <c r="EK13" s="2"/>
      <c r="EL13" s="2"/>
      <c r="EM13" s="2"/>
      <c r="EN13" s="2"/>
      <c r="EV13" s="2"/>
      <c r="EW13" s="2"/>
      <c r="EX13" s="2"/>
      <c r="EY13" s="2"/>
      <c r="EZ13" s="2"/>
      <c r="FA13" s="2"/>
      <c r="FI13" s="2"/>
      <c r="FJ13" s="2"/>
      <c r="FK13" s="2"/>
      <c r="FL13" s="2"/>
      <c r="FM13" s="2"/>
      <c r="FN13" s="2"/>
      <c r="FV13" s="2"/>
      <c r="FW13" s="2"/>
      <c r="FX13" s="2"/>
      <c r="FY13" s="2"/>
      <c r="FZ13" s="2"/>
      <c r="GA13" s="2"/>
      <c r="GI13" s="2"/>
      <c r="GJ13" s="2"/>
      <c r="GK13" s="2"/>
      <c r="GL13" s="2"/>
      <c r="GM13" s="2"/>
      <c r="GN13" s="2"/>
      <c r="GV13" s="2"/>
      <c r="GW13" s="2"/>
      <c r="GX13" s="2"/>
      <c r="GY13" s="2"/>
      <c r="GZ13" s="2"/>
      <c r="HA13" s="2"/>
      <c r="HI13" s="2"/>
      <c r="HJ13" s="2"/>
      <c r="HK13" s="2"/>
      <c r="HL13" s="2"/>
      <c r="HM13" s="2"/>
      <c r="HN13" s="2"/>
      <c r="HV13" s="2"/>
      <c r="HW13" s="2"/>
      <c r="HX13" s="2"/>
      <c r="HY13" s="2"/>
      <c r="HZ13" s="2"/>
      <c r="IA13" s="2"/>
    </row>
    <row r="14" spans="1:235" ht="12" customHeight="1" x14ac:dyDescent="0.15">
      <c r="A14" s="8">
        <v>9</v>
      </c>
      <c r="B14" s="11"/>
      <c r="C14" s="15" t="s">
        <v>6</v>
      </c>
      <c r="D14" s="13"/>
      <c r="E14" s="34">
        <v>85</v>
      </c>
      <c r="F14" s="34">
        <v>116</v>
      </c>
      <c r="G14" s="19">
        <f t="shared" si="0"/>
        <v>201</v>
      </c>
      <c r="H14" s="34">
        <v>95</v>
      </c>
      <c r="I14" s="34">
        <v>144</v>
      </c>
      <c r="J14" s="19">
        <f t="shared" si="1"/>
        <v>239</v>
      </c>
      <c r="K14" s="6"/>
      <c r="L14" s="6">
        <v>71</v>
      </c>
      <c r="M14" s="11"/>
      <c r="N14" s="15" t="s">
        <v>65</v>
      </c>
      <c r="O14" s="13"/>
      <c r="P14" s="34">
        <v>16</v>
      </c>
      <c r="Q14" s="34">
        <v>0</v>
      </c>
      <c r="R14" s="19">
        <f t="shared" si="2"/>
        <v>16</v>
      </c>
      <c r="S14" s="34">
        <v>89</v>
      </c>
      <c r="T14" s="34">
        <v>0</v>
      </c>
      <c r="U14" s="21">
        <f t="shared" si="3"/>
        <v>89</v>
      </c>
      <c r="V14" s="2"/>
      <c r="W14" s="2"/>
      <c r="X14" s="2"/>
      <c r="Y14" s="2"/>
      <c r="Z14" s="2">
        <f t="shared" si="4"/>
        <v>1</v>
      </c>
      <c r="AA14" s="2">
        <f t="shared" si="5"/>
        <v>1</v>
      </c>
      <c r="AB14" s="2"/>
      <c r="AC14" s="2" t="str">
        <f t="shared" si="6"/>
        <v>1</v>
      </c>
      <c r="AD14" s="2" t="str">
        <f t="shared" si="7"/>
        <v>1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I14" s="2"/>
      <c r="CJ14" s="2"/>
      <c r="CK14" s="2"/>
      <c r="CL14" s="2"/>
      <c r="CM14" s="2"/>
      <c r="CN14" s="2"/>
      <c r="CV14" s="2"/>
      <c r="CW14" s="2"/>
      <c r="CX14" s="2"/>
      <c r="CY14" s="2"/>
      <c r="CZ14" s="2"/>
      <c r="DA14" s="2"/>
      <c r="DI14" s="2"/>
      <c r="DJ14" s="2"/>
      <c r="DK14" s="2"/>
      <c r="DL14" s="2"/>
      <c r="DM14" s="2"/>
      <c r="DN14" s="2"/>
      <c r="DV14" s="2"/>
      <c r="DW14" s="2"/>
      <c r="DX14" s="2"/>
      <c r="DY14" s="2"/>
      <c r="DZ14" s="2"/>
      <c r="EA14" s="2"/>
      <c r="EI14" s="2"/>
      <c r="EJ14" s="2"/>
      <c r="EK14" s="2"/>
      <c r="EL14" s="2"/>
      <c r="EM14" s="2"/>
      <c r="EN14" s="2"/>
      <c r="EV14" s="2"/>
      <c r="EW14" s="2"/>
      <c r="EX14" s="2"/>
      <c r="EY14" s="2"/>
      <c r="EZ14" s="2"/>
      <c r="FA14" s="2"/>
      <c r="FI14" s="2"/>
      <c r="FJ14" s="2"/>
      <c r="FK14" s="2"/>
      <c r="FL14" s="2"/>
      <c r="FM14" s="2"/>
      <c r="FN14" s="2"/>
      <c r="FV14" s="2"/>
      <c r="FW14" s="2"/>
      <c r="FX14" s="2"/>
      <c r="FY14" s="2"/>
      <c r="FZ14" s="2"/>
      <c r="GA14" s="2"/>
      <c r="GI14" s="2"/>
      <c r="GJ14" s="2"/>
      <c r="GK14" s="2"/>
      <c r="GL14" s="2"/>
      <c r="GM14" s="2"/>
      <c r="GN14" s="2"/>
      <c r="GV14" s="2"/>
      <c r="GW14" s="2"/>
      <c r="GX14" s="2"/>
      <c r="GY14" s="2"/>
      <c r="GZ14" s="2"/>
      <c r="HA14" s="2"/>
      <c r="HI14" s="2"/>
      <c r="HJ14" s="2"/>
      <c r="HK14" s="2"/>
      <c r="HL14" s="2"/>
      <c r="HM14" s="2"/>
      <c r="HN14" s="2"/>
      <c r="HV14" s="2"/>
      <c r="HW14" s="2"/>
      <c r="HX14" s="2"/>
      <c r="HY14" s="2"/>
      <c r="HZ14" s="2"/>
      <c r="IA14" s="2"/>
    </row>
    <row r="15" spans="1:235" ht="12" customHeight="1" x14ac:dyDescent="0.15">
      <c r="A15" s="8">
        <v>10</v>
      </c>
      <c r="B15" s="11"/>
      <c r="C15" s="15" t="s">
        <v>7</v>
      </c>
      <c r="D15" s="13"/>
      <c r="E15" s="34">
        <v>41</v>
      </c>
      <c r="F15" s="34">
        <v>20</v>
      </c>
      <c r="G15" s="19">
        <f t="shared" si="0"/>
        <v>61</v>
      </c>
      <c r="H15" s="34">
        <v>83</v>
      </c>
      <c r="I15" s="34">
        <v>46</v>
      </c>
      <c r="J15" s="19">
        <f t="shared" si="1"/>
        <v>129</v>
      </c>
      <c r="K15" s="6"/>
      <c r="L15" s="6">
        <v>72</v>
      </c>
      <c r="M15" s="11"/>
      <c r="N15" s="15" t="s">
        <v>66</v>
      </c>
      <c r="O15" s="13"/>
      <c r="P15" s="34">
        <v>25</v>
      </c>
      <c r="Q15" s="34">
        <v>12</v>
      </c>
      <c r="R15" s="19">
        <f t="shared" si="2"/>
        <v>37</v>
      </c>
      <c r="S15" s="34">
        <v>49</v>
      </c>
      <c r="T15" s="34">
        <v>24</v>
      </c>
      <c r="U15" s="21">
        <f t="shared" si="3"/>
        <v>73</v>
      </c>
      <c r="V15" s="2"/>
      <c r="W15" s="2"/>
      <c r="X15" s="2"/>
      <c r="Y15" s="2"/>
      <c r="Z15" s="2">
        <f t="shared" si="4"/>
        <v>1</v>
      </c>
      <c r="AA15" s="2">
        <f t="shared" si="5"/>
        <v>1</v>
      </c>
      <c r="AB15" s="2"/>
      <c r="AC15" s="2" t="str">
        <f t="shared" si="6"/>
        <v>1</v>
      </c>
      <c r="AD15" s="2" t="str">
        <f t="shared" si="7"/>
        <v>1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I15" s="2"/>
      <c r="CJ15" s="2"/>
      <c r="CK15" s="2"/>
      <c r="CL15" s="2"/>
      <c r="CM15" s="2"/>
      <c r="CN15" s="2"/>
      <c r="CV15" s="2"/>
      <c r="CW15" s="2"/>
      <c r="CX15" s="2"/>
      <c r="CY15" s="2"/>
      <c r="CZ15" s="2"/>
      <c r="DA15" s="2"/>
      <c r="DI15" s="2"/>
      <c r="DJ15" s="2"/>
      <c r="DK15" s="2"/>
      <c r="DL15" s="2"/>
      <c r="DM15" s="2"/>
      <c r="DN15" s="2"/>
      <c r="DV15" s="2"/>
      <c r="DW15" s="2"/>
      <c r="DX15" s="2"/>
      <c r="DY15" s="2"/>
      <c r="DZ15" s="2"/>
      <c r="EA15" s="2"/>
      <c r="EI15" s="2"/>
      <c r="EJ15" s="2"/>
      <c r="EK15" s="2"/>
      <c r="EL15" s="2"/>
      <c r="EM15" s="2"/>
      <c r="EN15" s="2"/>
      <c r="EV15" s="2"/>
      <c r="EW15" s="2"/>
      <c r="EX15" s="2"/>
      <c r="EY15" s="2"/>
      <c r="EZ15" s="2"/>
      <c r="FA15" s="2"/>
      <c r="FI15" s="2"/>
      <c r="FJ15" s="2"/>
      <c r="FK15" s="2"/>
      <c r="FL15" s="2"/>
      <c r="FM15" s="2"/>
      <c r="FN15" s="2"/>
      <c r="FV15" s="2"/>
      <c r="FW15" s="2"/>
      <c r="FX15" s="2"/>
      <c r="FY15" s="2"/>
      <c r="FZ15" s="2"/>
      <c r="GA15" s="2"/>
      <c r="GI15" s="2"/>
      <c r="GJ15" s="2"/>
      <c r="GK15" s="2"/>
      <c r="GL15" s="2"/>
      <c r="GM15" s="2"/>
      <c r="GN15" s="2"/>
      <c r="GV15" s="2"/>
      <c r="GW15" s="2"/>
      <c r="GX15" s="2"/>
      <c r="GY15" s="2"/>
      <c r="GZ15" s="2"/>
      <c r="HA15" s="2"/>
      <c r="HI15" s="2"/>
      <c r="HJ15" s="2"/>
      <c r="HK15" s="2"/>
      <c r="HL15" s="2"/>
      <c r="HM15" s="2"/>
      <c r="HN15" s="2"/>
      <c r="HV15" s="2"/>
      <c r="HW15" s="2"/>
      <c r="HX15" s="2"/>
      <c r="HY15" s="2"/>
      <c r="HZ15" s="2"/>
      <c r="IA15" s="2"/>
    </row>
    <row r="16" spans="1:235" ht="12" customHeight="1" x14ac:dyDescent="0.15">
      <c r="A16" s="8">
        <v>11</v>
      </c>
      <c r="B16" s="11"/>
      <c r="C16" s="15" t="s">
        <v>8</v>
      </c>
      <c r="D16" s="13"/>
      <c r="E16" s="34">
        <v>9</v>
      </c>
      <c r="F16" s="34">
        <v>5</v>
      </c>
      <c r="G16" s="19">
        <f t="shared" si="0"/>
        <v>14</v>
      </c>
      <c r="H16" s="34">
        <v>31</v>
      </c>
      <c r="I16" s="34">
        <v>15</v>
      </c>
      <c r="J16" s="19">
        <f t="shared" si="1"/>
        <v>46</v>
      </c>
      <c r="K16" s="6"/>
      <c r="L16" s="6">
        <v>73</v>
      </c>
      <c r="M16" s="11"/>
      <c r="N16" s="15" t="s">
        <v>67</v>
      </c>
      <c r="O16" s="13"/>
      <c r="P16" s="34">
        <v>1</v>
      </c>
      <c r="Q16" s="34">
        <v>0</v>
      </c>
      <c r="R16" s="19">
        <f t="shared" si="2"/>
        <v>1</v>
      </c>
      <c r="S16" s="34">
        <v>4</v>
      </c>
      <c r="T16" s="34">
        <v>4</v>
      </c>
      <c r="U16" s="21">
        <f t="shared" si="3"/>
        <v>8</v>
      </c>
      <c r="V16" s="2"/>
      <c r="W16" s="2"/>
      <c r="X16" s="2"/>
      <c r="Y16" s="2"/>
      <c r="Z16" s="2">
        <f t="shared" si="4"/>
        <v>1</v>
      </c>
      <c r="AA16" s="2">
        <f t="shared" si="5"/>
        <v>1</v>
      </c>
      <c r="AB16" s="2"/>
      <c r="AC16" s="2" t="str">
        <f t="shared" si="6"/>
        <v>1</v>
      </c>
      <c r="AD16" s="2" t="str">
        <f t="shared" si="7"/>
        <v>1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I16" s="2"/>
      <c r="CJ16" s="2"/>
      <c r="CK16" s="2"/>
      <c r="CL16" s="2"/>
      <c r="CM16" s="2"/>
      <c r="CN16" s="2"/>
      <c r="CV16" s="2"/>
      <c r="CW16" s="2"/>
      <c r="CX16" s="2"/>
      <c r="CY16" s="2"/>
      <c r="CZ16" s="2"/>
      <c r="DA16" s="2"/>
      <c r="DI16" s="2"/>
      <c r="DJ16" s="2"/>
      <c r="DK16" s="2"/>
      <c r="DL16" s="2"/>
      <c r="DM16" s="2"/>
      <c r="DN16" s="2"/>
      <c r="DV16" s="2"/>
      <c r="DW16" s="2"/>
      <c r="DX16" s="2"/>
      <c r="DY16" s="2"/>
      <c r="DZ16" s="2"/>
      <c r="EA16" s="2"/>
      <c r="EI16" s="2"/>
      <c r="EJ16" s="2"/>
      <c r="EK16" s="2"/>
      <c r="EL16" s="2"/>
      <c r="EM16" s="2"/>
      <c r="EN16" s="2"/>
      <c r="EV16" s="2"/>
      <c r="EW16" s="2"/>
      <c r="EX16" s="2"/>
      <c r="EY16" s="2"/>
      <c r="EZ16" s="2"/>
      <c r="FA16" s="2"/>
      <c r="FI16" s="2"/>
      <c r="FJ16" s="2"/>
      <c r="FK16" s="2"/>
      <c r="FL16" s="2"/>
      <c r="FM16" s="2"/>
      <c r="FN16" s="2"/>
      <c r="FV16" s="2"/>
      <c r="FW16" s="2"/>
      <c r="FX16" s="2"/>
      <c r="FY16" s="2"/>
      <c r="FZ16" s="2"/>
      <c r="GA16" s="2"/>
      <c r="GI16" s="2"/>
      <c r="GJ16" s="2"/>
      <c r="GK16" s="2"/>
      <c r="GL16" s="2"/>
      <c r="GM16" s="2"/>
      <c r="GN16" s="2"/>
      <c r="GV16" s="2"/>
      <c r="GW16" s="2"/>
      <c r="GX16" s="2"/>
      <c r="GY16" s="2"/>
      <c r="GZ16" s="2"/>
      <c r="HA16" s="2"/>
      <c r="HI16" s="2"/>
      <c r="HJ16" s="2"/>
      <c r="HK16" s="2"/>
      <c r="HL16" s="2"/>
      <c r="HM16" s="2"/>
      <c r="HN16" s="2"/>
      <c r="HV16" s="2"/>
      <c r="HW16" s="2"/>
      <c r="HX16" s="2"/>
      <c r="HY16" s="2"/>
      <c r="HZ16" s="2"/>
      <c r="IA16" s="2"/>
    </row>
    <row r="17" spans="1:235" ht="12" customHeight="1" x14ac:dyDescent="0.15">
      <c r="A17" s="8">
        <v>12</v>
      </c>
      <c r="B17" s="11"/>
      <c r="C17" s="15" t="s">
        <v>11</v>
      </c>
      <c r="D17" s="13"/>
      <c r="E17" s="34">
        <v>65</v>
      </c>
      <c r="F17" s="34">
        <v>53</v>
      </c>
      <c r="G17" s="19">
        <f t="shared" si="0"/>
        <v>118</v>
      </c>
      <c r="H17" s="34">
        <v>148</v>
      </c>
      <c r="I17" s="34">
        <v>97</v>
      </c>
      <c r="J17" s="19">
        <f t="shared" si="1"/>
        <v>245</v>
      </c>
      <c r="K17" s="6"/>
      <c r="L17" s="6">
        <v>74</v>
      </c>
      <c r="M17" s="11"/>
      <c r="N17" s="15" t="s">
        <v>68</v>
      </c>
      <c r="O17" s="13"/>
      <c r="P17" s="34">
        <v>5</v>
      </c>
      <c r="Q17" s="34">
        <v>5</v>
      </c>
      <c r="R17" s="19">
        <f t="shared" si="2"/>
        <v>10</v>
      </c>
      <c r="S17" s="34">
        <v>24</v>
      </c>
      <c r="T17" s="34">
        <v>10</v>
      </c>
      <c r="U17" s="21">
        <f t="shared" si="3"/>
        <v>34</v>
      </c>
      <c r="V17" s="2"/>
      <c r="W17" s="2"/>
      <c r="X17" s="2"/>
      <c r="Y17" s="2"/>
      <c r="Z17" s="2">
        <f t="shared" si="4"/>
        <v>1</v>
      </c>
      <c r="AA17" s="2">
        <f t="shared" si="5"/>
        <v>1</v>
      </c>
      <c r="AB17" s="2"/>
      <c r="AC17" s="2" t="str">
        <f t="shared" si="6"/>
        <v>1</v>
      </c>
      <c r="AD17" s="2" t="str">
        <f t="shared" si="7"/>
        <v>1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I17" s="2"/>
      <c r="CJ17" s="2"/>
      <c r="CK17" s="2"/>
      <c r="CL17" s="2"/>
      <c r="CM17" s="2"/>
      <c r="CN17" s="2"/>
      <c r="CV17" s="2"/>
      <c r="CW17" s="2"/>
      <c r="CX17" s="2"/>
      <c r="CY17" s="2"/>
      <c r="CZ17" s="2"/>
      <c r="DA17" s="2"/>
      <c r="DI17" s="2"/>
      <c r="DJ17" s="2"/>
      <c r="DK17" s="2"/>
      <c r="DL17" s="2"/>
      <c r="DM17" s="2"/>
      <c r="DN17" s="2"/>
      <c r="DV17" s="2"/>
      <c r="DW17" s="2"/>
      <c r="DX17" s="2"/>
      <c r="DY17" s="2"/>
      <c r="DZ17" s="2"/>
      <c r="EA17" s="2"/>
      <c r="EI17" s="2"/>
      <c r="EJ17" s="2"/>
      <c r="EK17" s="2"/>
      <c r="EL17" s="2"/>
      <c r="EM17" s="2"/>
      <c r="EN17" s="2"/>
      <c r="EV17" s="2"/>
      <c r="EW17" s="2"/>
      <c r="EX17" s="2"/>
      <c r="EY17" s="2"/>
      <c r="EZ17" s="2"/>
      <c r="FA17" s="2"/>
      <c r="FI17" s="2"/>
      <c r="FJ17" s="2"/>
      <c r="FK17" s="2"/>
      <c r="FL17" s="2"/>
      <c r="FM17" s="2"/>
      <c r="FN17" s="2"/>
      <c r="FV17" s="2"/>
      <c r="FW17" s="2"/>
      <c r="FX17" s="2"/>
      <c r="FY17" s="2"/>
      <c r="FZ17" s="2"/>
      <c r="GA17" s="2"/>
      <c r="GI17" s="2"/>
      <c r="GJ17" s="2"/>
      <c r="GK17" s="2"/>
      <c r="GL17" s="2"/>
      <c r="GM17" s="2"/>
      <c r="GN17" s="2"/>
      <c r="GV17" s="2"/>
      <c r="GW17" s="2"/>
      <c r="GX17" s="2"/>
      <c r="GY17" s="2"/>
      <c r="GZ17" s="2"/>
      <c r="HA17" s="2"/>
      <c r="HI17" s="2"/>
      <c r="HJ17" s="2"/>
      <c r="HK17" s="2"/>
      <c r="HL17" s="2"/>
      <c r="HM17" s="2"/>
      <c r="HN17" s="2"/>
      <c r="HV17" s="2"/>
      <c r="HW17" s="2"/>
      <c r="HX17" s="2"/>
      <c r="HY17" s="2"/>
      <c r="HZ17" s="2"/>
      <c r="IA17" s="2"/>
    </row>
    <row r="18" spans="1:235" ht="12" customHeight="1" x14ac:dyDescent="0.15">
      <c r="A18" s="8">
        <v>13</v>
      </c>
      <c r="B18" s="11"/>
      <c r="C18" s="15" t="s">
        <v>12</v>
      </c>
      <c r="D18" s="13"/>
      <c r="E18" s="34">
        <v>110</v>
      </c>
      <c r="F18" s="34">
        <v>73</v>
      </c>
      <c r="G18" s="19">
        <f t="shared" si="0"/>
        <v>183</v>
      </c>
      <c r="H18" s="34">
        <v>127</v>
      </c>
      <c r="I18" s="34">
        <v>119</v>
      </c>
      <c r="J18" s="19">
        <f t="shared" si="1"/>
        <v>246</v>
      </c>
      <c r="K18" s="6"/>
      <c r="L18" s="6">
        <v>75</v>
      </c>
      <c r="M18" s="11"/>
      <c r="N18" s="15" t="s">
        <v>69</v>
      </c>
      <c r="O18" s="13"/>
      <c r="P18" s="34">
        <v>64</v>
      </c>
      <c r="Q18" s="34">
        <v>29</v>
      </c>
      <c r="R18" s="19">
        <f t="shared" si="2"/>
        <v>93</v>
      </c>
      <c r="S18" s="34">
        <v>96</v>
      </c>
      <c r="T18" s="34">
        <v>38</v>
      </c>
      <c r="U18" s="21">
        <f t="shared" si="3"/>
        <v>134</v>
      </c>
      <c r="V18" s="2"/>
      <c r="W18" s="2"/>
      <c r="X18" s="2"/>
      <c r="Y18" s="2"/>
      <c r="Z18" s="2">
        <f t="shared" si="4"/>
        <v>1</v>
      </c>
      <c r="AA18" s="2">
        <f t="shared" si="5"/>
        <v>1</v>
      </c>
      <c r="AB18" s="2"/>
      <c r="AC18" s="2" t="str">
        <f t="shared" si="6"/>
        <v>1</v>
      </c>
      <c r="AD18" s="2" t="str">
        <f t="shared" si="7"/>
        <v>1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I18" s="2"/>
      <c r="CJ18" s="2"/>
      <c r="CK18" s="2"/>
      <c r="CL18" s="2"/>
      <c r="CM18" s="2"/>
      <c r="CN18" s="2"/>
      <c r="CV18" s="2"/>
      <c r="CW18" s="2"/>
      <c r="CX18" s="2"/>
      <c r="CY18" s="2"/>
      <c r="CZ18" s="2"/>
      <c r="DA18" s="2"/>
      <c r="DI18" s="2"/>
      <c r="DJ18" s="2"/>
      <c r="DK18" s="2"/>
      <c r="DL18" s="2"/>
      <c r="DM18" s="2"/>
      <c r="DN18" s="2"/>
      <c r="DV18" s="2"/>
      <c r="DW18" s="2"/>
      <c r="DX18" s="2"/>
      <c r="DY18" s="2"/>
      <c r="DZ18" s="2"/>
      <c r="EA18" s="2"/>
      <c r="EI18" s="2"/>
      <c r="EJ18" s="2"/>
      <c r="EK18" s="2"/>
      <c r="EL18" s="2"/>
      <c r="EM18" s="2"/>
      <c r="EN18" s="2"/>
      <c r="EV18" s="2"/>
      <c r="EW18" s="2"/>
      <c r="EX18" s="2"/>
      <c r="EY18" s="2"/>
      <c r="EZ18" s="2"/>
      <c r="FA18" s="2"/>
      <c r="FI18" s="2"/>
      <c r="FJ18" s="2"/>
      <c r="FK18" s="2"/>
      <c r="FL18" s="2"/>
      <c r="FM18" s="2"/>
      <c r="FN18" s="2"/>
      <c r="FV18" s="2"/>
      <c r="FW18" s="2"/>
      <c r="FX18" s="2"/>
      <c r="FY18" s="2"/>
      <c r="FZ18" s="2"/>
      <c r="GA18" s="2"/>
      <c r="GI18" s="2"/>
      <c r="GJ18" s="2"/>
      <c r="GK18" s="2"/>
      <c r="GL18" s="2"/>
      <c r="GM18" s="2"/>
      <c r="GN18" s="2"/>
      <c r="GV18" s="2"/>
      <c r="GW18" s="2"/>
      <c r="GX18" s="2"/>
      <c r="GY18" s="2"/>
      <c r="GZ18" s="2"/>
      <c r="HA18" s="2"/>
      <c r="HI18" s="2"/>
      <c r="HJ18" s="2"/>
      <c r="HK18" s="2"/>
      <c r="HL18" s="2"/>
      <c r="HM18" s="2"/>
      <c r="HN18" s="2"/>
      <c r="HV18" s="2"/>
      <c r="HW18" s="2"/>
      <c r="HX18" s="2"/>
      <c r="HY18" s="2"/>
      <c r="HZ18" s="2"/>
      <c r="IA18" s="2"/>
    </row>
    <row r="19" spans="1:235" ht="12" customHeight="1" x14ac:dyDescent="0.15">
      <c r="A19" s="8">
        <v>14</v>
      </c>
      <c r="B19" s="11"/>
      <c r="C19" s="15" t="s">
        <v>13</v>
      </c>
      <c r="D19" s="13"/>
      <c r="E19" s="34">
        <v>20</v>
      </c>
      <c r="F19" s="34">
        <v>2</v>
      </c>
      <c r="G19" s="19">
        <f t="shared" si="0"/>
        <v>22</v>
      </c>
      <c r="H19" s="34">
        <v>105</v>
      </c>
      <c r="I19" s="34">
        <v>6</v>
      </c>
      <c r="J19" s="19">
        <f t="shared" si="1"/>
        <v>111</v>
      </c>
      <c r="K19" s="6"/>
      <c r="L19" s="6">
        <v>76</v>
      </c>
      <c r="M19" s="11"/>
      <c r="N19" s="15" t="s">
        <v>70</v>
      </c>
      <c r="O19" s="13"/>
      <c r="P19" s="34">
        <v>0</v>
      </c>
      <c r="Q19" s="34">
        <v>1</v>
      </c>
      <c r="R19" s="19">
        <f t="shared" si="2"/>
        <v>1</v>
      </c>
      <c r="S19" s="34">
        <v>18</v>
      </c>
      <c r="T19" s="34">
        <v>10</v>
      </c>
      <c r="U19" s="21">
        <f t="shared" si="3"/>
        <v>28</v>
      </c>
      <c r="V19" s="2"/>
      <c r="W19" s="2"/>
      <c r="X19" s="2"/>
      <c r="Y19" s="2"/>
      <c r="Z19" s="2">
        <f t="shared" si="4"/>
        <v>1</v>
      </c>
      <c r="AA19" s="2">
        <f t="shared" si="5"/>
        <v>1</v>
      </c>
      <c r="AB19" s="2"/>
      <c r="AC19" s="2" t="str">
        <f t="shared" si="6"/>
        <v>1</v>
      </c>
      <c r="AD19" s="2" t="str">
        <f t="shared" si="7"/>
        <v>1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I19" s="2"/>
      <c r="CJ19" s="2"/>
      <c r="CK19" s="2"/>
      <c r="CL19" s="2"/>
      <c r="CM19" s="2"/>
      <c r="CN19" s="2"/>
      <c r="CV19" s="2"/>
      <c r="CW19" s="2"/>
      <c r="CX19" s="2"/>
      <c r="CY19" s="2"/>
      <c r="CZ19" s="2"/>
      <c r="DA19" s="2"/>
      <c r="DI19" s="2"/>
      <c r="DJ19" s="2"/>
      <c r="DK19" s="2"/>
      <c r="DL19" s="2"/>
      <c r="DM19" s="2"/>
      <c r="DN19" s="2"/>
      <c r="DV19" s="2"/>
      <c r="DW19" s="2"/>
      <c r="DX19" s="2"/>
      <c r="DY19" s="2"/>
      <c r="DZ19" s="2"/>
      <c r="EA19" s="2"/>
      <c r="EI19" s="2"/>
      <c r="EJ19" s="2"/>
      <c r="EK19" s="2"/>
      <c r="EL19" s="2"/>
      <c r="EM19" s="2"/>
      <c r="EN19" s="2"/>
      <c r="EV19" s="2"/>
      <c r="EW19" s="2"/>
      <c r="EX19" s="2"/>
      <c r="EY19" s="2"/>
      <c r="EZ19" s="2"/>
      <c r="FA19" s="2"/>
      <c r="FI19" s="2"/>
      <c r="FJ19" s="2"/>
      <c r="FK19" s="2"/>
      <c r="FL19" s="2"/>
      <c r="FM19" s="2"/>
      <c r="FN19" s="2"/>
      <c r="FV19" s="2"/>
      <c r="FW19" s="2"/>
      <c r="FX19" s="2"/>
      <c r="FY19" s="2"/>
      <c r="FZ19" s="2"/>
      <c r="GA19" s="2"/>
      <c r="GI19" s="2"/>
      <c r="GJ19" s="2"/>
      <c r="GK19" s="2"/>
      <c r="GL19" s="2"/>
      <c r="GM19" s="2"/>
      <c r="GN19" s="2"/>
      <c r="GV19" s="2"/>
      <c r="GW19" s="2"/>
      <c r="GX19" s="2"/>
      <c r="GY19" s="2"/>
      <c r="GZ19" s="2"/>
      <c r="HA19" s="2"/>
      <c r="HI19" s="2"/>
      <c r="HJ19" s="2"/>
      <c r="HK19" s="2"/>
      <c r="HL19" s="2"/>
      <c r="HM19" s="2"/>
      <c r="HN19" s="2"/>
      <c r="HV19" s="2"/>
      <c r="HW19" s="2"/>
      <c r="HX19" s="2"/>
      <c r="HY19" s="2"/>
      <c r="HZ19" s="2"/>
      <c r="IA19" s="2"/>
    </row>
    <row r="20" spans="1:235" ht="12" customHeight="1" x14ac:dyDescent="0.15">
      <c r="A20" s="8">
        <v>15</v>
      </c>
      <c r="B20" s="11"/>
      <c r="C20" s="15" t="s">
        <v>14</v>
      </c>
      <c r="D20" s="13"/>
      <c r="E20" s="34">
        <v>13</v>
      </c>
      <c r="F20" s="34">
        <v>13</v>
      </c>
      <c r="G20" s="19">
        <f t="shared" si="0"/>
        <v>26</v>
      </c>
      <c r="H20" s="34">
        <v>32</v>
      </c>
      <c r="I20" s="34">
        <v>19</v>
      </c>
      <c r="J20" s="19">
        <f t="shared" si="1"/>
        <v>51</v>
      </c>
      <c r="K20" s="6"/>
      <c r="L20" s="6">
        <v>77</v>
      </c>
      <c r="M20" s="11"/>
      <c r="N20" s="15" t="s">
        <v>71</v>
      </c>
      <c r="O20" s="13"/>
      <c r="P20" s="34">
        <v>40</v>
      </c>
      <c r="Q20" s="34">
        <v>20</v>
      </c>
      <c r="R20" s="19">
        <f t="shared" si="2"/>
        <v>60</v>
      </c>
      <c r="S20" s="34">
        <v>55</v>
      </c>
      <c r="T20" s="34">
        <v>38</v>
      </c>
      <c r="U20" s="21">
        <f t="shared" si="3"/>
        <v>93</v>
      </c>
      <c r="V20" s="2"/>
      <c r="W20" s="2"/>
      <c r="X20" s="2"/>
      <c r="Y20" s="2"/>
      <c r="Z20" s="2">
        <f t="shared" si="4"/>
        <v>1</v>
      </c>
      <c r="AA20" s="2">
        <f t="shared" si="5"/>
        <v>1</v>
      </c>
      <c r="AB20" s="2"/>
      <c r="AC20" s="2" t="str">
        <f t="shared" si="6"/>
        <v>1</v>
      </c>
      <c r="AD20" s="2" t="str">
        <f t="shared" si="7"/>
        <v>1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I20" s="2"/>
      <c r="CJ20" s="2"/>
      <c r="CK20" s="2"/>
      <c r="CL20" s="2"/>
      <c r="CM20" s="2"/>
      <c r="CN20" s="2"/>
      <c r="CV20" s="2"/>
      <c r="CW20" s="2"/>
      <c r="CX20" s="2"/>
      <c r="CY20" s="2"/>
      <c r="CZ20" s="2"/>
      <c r="DA20" s="2"/>
      <c r="DI20" s="2"/>
      <c r="DJ20" s="2"/>
      <c r="DK20" s="2"/>
      <c r="DL20" s="2"/>
      <c r="DM20" s="2"/>
      <c r="DN20" s="2"/>
      <c r="DV20" s="2"/>
      <c r="DW20" s="2"/>
      <c r="DX20" s="2"/>
      <c r="DY20" s="2"/>
      <c r="DZ20" s="2"/>
      <c r="EA20" s="2"/>
      <c r="EI20" s="2"/>
      <c r="EJ20" s="2"/>
      <c r="EK20" s="2"/>
      <c r="EL20" s="2"/>
      <c r="EM20" s="2"/>
      <c r="EN20" s="2"/>
      <c r="EV20" s="2"/>
      <c r="EW20" s="2"/>
      <c r="EX20" s="2"/>
      <c r="EY20" s="2"/>
      <c r="EZ20" s="2"/>
      <c r="FA20" s="2"/>
      <c r="FI20" s="2"/>
      <c r="FJ20" s="2"/>
      <c r="FK20" s="2"/>
      <c r="FL20" s="2"/>
      <c r="FM20" s="2"/>
      <c r="FN20" s="2"/>
      <c r="FV20" s="2"/>
      <c r="FW20" s="2"/>
      <c r="FX20" s="2"/>
      <c r="FY20" s="2"/>
      <c r="FZ20" s="2"/>
      <c r="GA20" s="2"/>
      <c r="GI20" s="2"/>
      <c r="GJ20" s="2"/>
      <c r="GK20" s="2"/>
      <c r="GL20" s="2"/>
      <c r="GM20" s="2"/>
      <c r="GN20" s="2"/>
      <c r="GV20" s="2"/>
      <c r="GW20" s="2"/>
      <c r="GX20" s="2"/>
      <c r="GY20" s="2"/>
      <c r="GZ20" s="2"/>
      <c r="HA20" s="2"/>
      <c r="HI20" s="2"/>
      <c r="HJ20" s="2"/>
      <c r="HK20" s="2"/>
      <c r="HL20" s="2"/>
      <c r="HM20" s="2"/>
      <c r="HN20" s="2"/>
      <c r="HV20" s="2"/>
      <c r="HW20" s="2"/>
      <c r="HX20" s="2"/>
      <c r="HY20" s="2"/>
      <c r="HZ20" s="2"/>
      <c r="IA20" s="2"/>
    </row>
    <row r="21" spans="1:235" ht="12" customHeight="1" x14ac:dyDescent="0.15">
      <c r="A21" s="8">
        <v>16</v>
      </c>
      <c r="B21" s="11"/>
      <c r="C21" s="15" t="s">
        <v>15</v>
      </c>
      <c r="D21" s="13"/>
      <c r="E21" s="34">
        <v>29</v>
      </c>
      <c r="F21" s="34">
        <v>23</v>
      </c>
      <c r="G21" s="19">
        <f t="shared" si="0"/>
        <v>52</v>
      </c>
      <c r="H21" s="34">
        <v>78</v>
      </c>
      <c r="I21" s="34">
        <v>90</v>
      </c>
      <c r="J21" s="19">
        <f t="shared" si="1"/>
        <v>168</v>
      </c>
      <c r="K21" s="6"/>
      <c r="L21" s="6">
        <v>78</v>
      </c>
      <c r="M21" s="11"/>
      <c r="N21" s="15" t="s">
        <v>72</v>
      </c>
      <c r="O21" s="13"/>
      <c r="P21" s="34">
        <v>41</v>
      </c>
      <c r="Q21" s="34">
        <v>16</v>
      </c>
      <c r="R21" s="19">
        <f t="shared" si="2"/>
        <v>57</v>
      </c>
      <c r="S21" s="34">
        <v>87</v>
      </c>
      <c r="T21" s="34">
        <v>56</v>
      </c>
      <c r="U21" s="21">
        <f t="shared" si="3"/>
        <v>143</v>
      </c>
      <c r="V21" s="2"/>
      <c r="W21" s="2"/>
      <c r="X21" s="2"/>
      <c r="Y21" s="2"/>
      <c r="Z21" s="2">
        <f t="shared" si="4"/>
        <v>1</v>
      </c>
      <c r="AA21" s="2">
        <f t="shared" si="5"/>
        <v>1</v>
      </c>
      <c r="AB21" s="2"/>
      <c r="AC21" s="2" t="str">
        <f t="shared" si="6"/>
        <v>1</v>
      </c>
      <c r="AD21" s="2" t="str">
        <f t="shared" si="7"/>
        <v>1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I21" s="2"/>
      <c r="CJ21" s="2"/>
      <c r="CK21" s="2"/>
      <c r="CL21" s="2"/>
      <c r="CM21" s="2"/>
      <c r="CN21" s="2"/>
      <c r="CV21" s="2"/>
      <c r="CW21" s="2"/>
      <c r="CX21" s="2"/>
      <c r="CY21" s="2"/>
      <c r="CZ21" s="2"/>
      <c r="DA21" s="2"/>
      <c r="DI21" s="2"/>
      <c r="DJ21" s="2"/>
      <c r="DK21" s="2"/>
      <c r="DL21" s="2"/>
      <c r="DM21" s="2"/>
      <c r="DN21" s="2"/>
      <c r="DV21" s="2"/>
      <c r="DW21" s="2"/>
      <c r="DX21" s="2"/>
      <c r="DY21" s="2"/>
      <c r="DZ21" s="2"/>
      <c r="EA21" s="2"/>
      <c r="EI21" s="2"/>
      <c r="EJ21" s="2"/>
      <c r="EK21" s="2"/>
      <c r="EL21" s="2"/>
      <c r="EM21" s="2"/>
      <c r="EN21" s="2"/>
      <c r="EV21" s="2"/>
      <c r="EW21" s="2"/>
      <c r="EX21" s="2"/>
      <c r="EY21" s="2"/>
      <c r="EZ21" s="2"/>
      <c r="FA21" s="2"/>
      <c r="FI21" s="2"/>
      <c r="FJ21" s="2"/>
      <c r="FK21" s="2"/>
      <c r="FL21" s="2"/>
      <c r="FM21" s="2"/>
      <c r="FN21" s="2"/>
      <c r="FV21" s="2"/>
      <c r="FW21" s="2"/>
      <c r="FX21" s="2"/>
      <c r="FY21" s="2"/>
      <c r="FZ21" s="2"/>
      <c r="GA21" s="2"/>
      <c r="GI21" s="2"/>
      <c r="GJ21" s="2"/>
      <c r="GK21" s="2"/>
      <c r="GL21" s="2"/>
      <c r="GM21" s="2"/>
      <c r="GN21" s="2"/>
      <c r="GV21" s="2"/>
      <c r="GW21" s="2"/>
      <c r="GX21" s="2"/>
      <c r="GY21" s="2"/>
      <c r="GZ21" s="2"/>
      <c r="HA21" s="2"/>
      <c r="HI21" s="2"/>
      <c r="HJ21" s="2"/>
      <c r="HK21" s="2"/>
      <c r="HL21" s="2"/>
      <c r="HM21" s="2"/>
      <c r="HN21" s="2"/>
      <c r="HV21" s="2"/>
      <c r="HW21" s="2"/>
      <c r="HX21" s="2"/>
      <c r="HY21" s="2"/>
      <c r="HZ21" s="2"/>
      <c r="IA21" s="2"/>
    </row>
    <row r="22" spans="1:235" ht="12" customHeight="1" x14ac:dyDescent="0.15">
      <c r="A22" s="8">
        <v>17</v>
      </c>
      <c r="B22" s="11"/>
      <c r="C22" s="15" t="s">
        <v>16</v>
      </c>
      <c r="D22" s="13"/>
      <c r="E22" s="34">
        <v>48</v>
      </c>
      <c r="F22" s="34">
        <v>3</v>
      </c>
      <c r="G22" s="19">
        <f t="shared" si="0"/>
        <v>51</v>
      </c>
      <c r="H22" s="34">
        <v>181</v>
      </c>
      <c r="I22" s="34">
        <v>2</v>
      </c>
      <c r="J22" s="19">
        <f t="shared" si="1"/>
        <v>183</v>
      </c>
      <c r="K22" s="6"/>
      <c r="L22" s="6">
        <v>79</v>
      </c>
      <c r="M22" s="11"/>
      <c r="N22" s="15" t="s">
        <v>73</v>
      </c>
      <c r="O22" s="13"/>
      <c r="P22" s="34">
        <v>50</v>
      </c>
      <c r="Q22" s="34">
        <v>29</v>
      </c>
      <c r="R22" s="19">
        <f t="shared" si="2"/>
        <v>79</v>
      </c>
      <c r="S22" s="34">
        <v>60</v>
      </c>
      <c r="T22" s="34">
        <v>37</v>
      </c>
      <c r="U22" s="21">
        <f t="shared" si="3"/>
        <v>97</v>
      </c>
      <c r="V22" s="2"/>
      <c r="W22" s="2"/>
      <c r="X22" s="2"/>
      <c r="Y22" s="2"/>
      <c r="Z22" s="2">
        <f t="shared" si="4"/>
        <v>1</v>
      </c>
      <c r="AA22" s="2">
        <f t="shared" si="5"/>
        <v>1</v>
      </c>
      <c r="AB22" s="2"/>
      <c r="AC22" s="2" t="str">
        <f t="shared" si="6"/>
        <v>1</v>
      </c>
      <c r="AD22" s="2" t="str">
        <f t="shared" si="7"/>
        <v>1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I22" s="2"/>
      <c r="CJ22" s="2"/>
      <c r="CK22" s="2"/>
      <c r="CL22" s="2"/>
      <c r="CM22" s="2"/>
      <c r="CN22" s="2"/>
      <c r="CV22" s="2"/>
      <c r="CW22" s="2"/>
      <c r="CX22" s="2"/>
      <c r="CY22" s="2"/>
      <c r="CZ22" s="2"/>
      <c r="DA22" s="2"/>
      <c r="DI22" s="2"/>
      <c r="DJ22" s="2"/>
      <c r="DK22" s="2"/>
      <c r="DL22" s="2"/>
      <c r="DM22" s="2"/>
      <c r="DN22" s="2"/>
      <c r="DV22" s="2"/>
      <c r="DW22" s="2"/>
      <c r="DX22" s="2"/>
      <c r="DY22" s="2"/>
      <c r="DZ22" s="2"/>
      <c r="EA22" s="2"/>
      <c r="EI22" s="2"/>
      <c r="EJ22" s="2"/>
      <c r="EK22" s="2"/>
      <c r="EL22" s="2"/>
      <c r="EM22" s="2"/>
      <c r="EN22" s="2"/>
      <c r="EV22" s="2"/>
      <c r="EW22" s="2"/>
      <c r="EX22" s="2"/>
      <c r="EY22" s="2"/>
      <c r="EZ22" s="2"/>
      <c r="FA22" s="2"/>
      <c r="FI22" s="2"/>
      <c r="FJ22" s="2"/>
      <c r="FK22" s="2"/>
      <c r="FL22" s="2"/>
      <c r="FM22" s="2"/>
      <c r="FN22" s="2"/>
      <c r="FV22" s="2"/>
      <c r="FW22" s="2"/>
      <c r="FX22" s="2"/>
      <c r="FY22" s="2"/>
      <c r="FZ22" s="2"/>
      <c r="GA22" s="2"/>
      <c r="GI22" s="2"/>
      <c r="GJ22" s="2"/>
      <c r="GK22" s="2"/>
      <c r="GL22" s="2"/>
      <c r="GM22" s="2"/>
      <c r="GN22" s="2"/>
      <c r="GV22" s="2"/>
      <c r="GW22" s="2"/>
      <c r="GX22" s="2"/>
      <c r="GY22" s="2"/>
      <c r="GZ22" s="2"/>
      <c r="HA22" s="2"/>
      <c r="HI22" s="2"/>
      <c r="HJ22" s="2"/>
      <c r="HK22" s="2"/>
      <c r="HL22" s="2"/>
      <c r="HM22" s="2"/>
      <c r="HN22" s="2"/>
      <c r="HV22" s="2"/>
      <c r="HW22" s="2"/>
      <c r="HX22" s="2"/>
      <c r="HY22" s="2"/>
      <c r="HZ22" s="2"/>
      <c r="IA22" s="2"/>
    </row>
    <row r="23" spans="1:235" ht="12" customHeight="1" x14ac:dyDescent="0.15">
      <c r="A23" s="8">
        <v>18</v>
      </c>
      <c r="B23" s="11"/>
      <c r="C23" s="15" t="s">
        <v>17</v>
      </c>
      <c r="D23" s="13"/>
      <c r="E23" s="34">
        <v>3</v>
      </c>
      <c r="F23" s="34">
        <v>71</v>
      </c>
      <c r="G23" s="19">
        <f t="shared" si="0"/>
        <v>74</v>
      </c>
      <c r="H23" s="34">
        <v>33</v>
      </c>
      <c r="I23" s="34">
        <v>200</v>
      </c>
      <c r="J23" s="19">
        <f t="shared" si="1"/>
        <v>233</v>
      </c>
      <c r="K23" s="6"/>
      <c r="L23" s="6">
        <v>80</v>
      </c>
      <c r="M23" s="11"/>
      <c r="N23" s="15" t="s">
        <v>74</v>
      </c>
      <c r="O23" s="13"/>
      <c r="P23" s="34">
        <v>35</v>
      </c>
      <c r="Q23" s="34">
        <v>17</v>
      </c>
      <c r="R23" s="19">
        <f t="shared" si="2"/>
        <v>52</v>
      </c>
      <c r="S23" s="34">
        <v>24</v>
      </c>
      <c r="T23" s="34">
        <v>13</v>
      </c>
      <c r="U23" s="21">
        <f t="shared" si="3"/>
        <v>37</v>
      </c>
      <c r="V23" s="2"/>
      <c r="W23" s="2"/>
      <c r="X23" s="2"/>
      <c r="Y23" s="2"/>
      <c r="Z23" s="2">
        <f t="shared" si="4"/>
        <v>1</v>
      </c>
      <c r="AA23" s="2">
        <f t="shared" si="5"/>
        <v>1</v>
      </c>
      <c r="AB23" s="2"/>
      <c r="AC23" s="2" t="str">
        <f t="shared" si="6"/>
        <v>1</v>
      </c>
      <c r="AD23" s="2" t="str">
        <f t="shared" si="7"/>
        <v>1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I23" s="2"/>
      <c r="CJ23" s="2"/>
      <c r="CK23" s="2"/>
      <c r="CL23" s="2"/>
      <c r="CM23" s="2"/>
      <c r="CN23" s="2"/>
      <c r="CV23" s="2"/>
      <c r="CW23" s="2"/>
      <c r="CX23" s="2"/>
      <c r="CY23" s="2"/>
      <c r="CZ23" s="2"/>
      <c r="DA23" s="2"/>
      <c r="DI23" s="2"/>
      <c r="DJ23" s="2"/>
      <c r="DK23" s="2"/>
      <c r="DL23" s="2"/>
      <c r="DM23" s="2"/>
      <c r="DN23" s="2"/>
      <c r="DV23" s="2"/>
      <c r="DW23" s="2"/>
      <c r="DX23" s="2"/>
      <c r="DY23" s="2"/>
      <c r="DZ23" s="2"/>
      <c r="EA23" s="2"/>
      <c r="EI23" s="2"/>
      <c r="EJ23" s="2"/>
      <c r="EK23" s="2"/>
      <c r="EL23" s="2"/>
      <c r="EM23" s="2"/>
      <c r="EN23" s="2"/>
      <c r="EV23" s="2"/>
      <c r="EW23" s="2"/>
      <c r="EX23" s="2"/>
      <c r="EY23" s="2"/>
      <c r="EZ23" s="2"/>
      <c r="FA23" s="2"/>
      <c r="FI23" s="2"/>
      <c r="FJ23" s="2"/>
      <c r="FK23" s="2"/>
      <c r="FL23" s="2"/>
      <c r="FM23" s="2"/>
      <c r="FN23" s="2"/>
      <c r="FV23" s="2"/>
      <c r="FW23" s="2"/>
      <c r="FX23" s="2"/>
      <c r="FY23" s="2"/>
      <c r="FZ23" s="2"/>
      <c r="GA23" s="2"/>
      <c r="GI23" s="2"/>
      <c r="GJ23" s="2"/>
      <c r="GK23" s="2"/>
      <c r="GL23" s="2"/>
      <c r="GM23" s="2"/>
      <c r="GN23" s="2"/>
      <c r="GV23" s="2"/>
      <c r="GW23" s="2"/>
      <c r="GX23" s="2"/>
      <c r="GY23" s="2"/>
      <c r="GZ23" s="2"/>
      <c r="HA23" s="2"/>
      <c r="HI23" s="2"/>
      <c r="HJ23" s="2"/>
      <c r="HK23" s="2"/>
      <c r="HL23" s="2"/>
      <c r="HM23" s="2"/>
      <c r="HN23" s="2"/>
      <c r="HV23" s="2"/>
      <c r="HW23" s="2"/>
      <c r="HX23" s="2"/>
      <c r="HY23" s="2"/>
      <c r="HZ23" s="2"/>
      <c r="IA23" s="2"/>
    </row>
    <row r="24" spans="1:235" ht="12" customHeight="1" x14ac:dyDescent="0.15">
      <c r="A24" s="8">
        <v>19</v>
      </c>
      <c r="B24" s="11"/>
      <c r="C24" s="15" t="s">
        <v>18</v>
      </c>
      <c r="D24" s="13"/>
      <c r="E24" s="34"/>
      <c r="F24" s="34">
        <v>47</v>
      </c>
      <c r="G24" s="19">
        <f t="shared" si="0"/>
        <v>47</v>
      </c>
      <c r="H24" s="34"/>
      <c r="I24" s="34">
        <v>118</v>
      </c>
      <c r="J24" s="19">
        <f t="shared" si="1"/>
        <v>118</v>
      </c>
      <c r="K24" s="6"/>
      <c r="L24" s="6">
        <v>81</v>
      </c>
      <c r="M24" s="11"/>
      <c r="N24" s="15" t="s">
        <v>75</v>
      </c>
      <c r="O24" s="13"/>
      <c r="P24" s="34">
        <v>26</v>
      </c>
      <c r="Q24" s="34">
        <v>20</v>
      </c>
      <c r="R24" s="19">
        <f t="shared" si="2"/>
        <v>46</v>
      </c>
      <c r="S24" s="34">
        <v>25</v>
      </c>
      <c r="T24" s="34">
        <v>25</v>
      </c>
      <c r="U24" s="21">
        <f t="shared" si="3"/>
        <v>50</v>
      </c>
      <c r="V24" s="2"/>
      <c r="W24" s="2"/>
      <c r="X24" s="2"/>
      <c r="Y24" s="2"/>
      <c r="Z24" s="2">
        <f t="shared" si="4"/>
        <v>1</v>
      </c>
      <c r="AA24" s="2">
        <f t="shared" si="5"/>
        <v>1</v>
      </c>
      <c r="AB24" s="2"/>
      <c r="AC24" s="2" t="str">
        <f t="shared" si="6"/>
        <v>1</v>
      </c>
      <c r="AD24" s="2" t="str">
        <f t="shared" si="7"/>
        <v>1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I24" s="2"/>
      <c r="CJ24" s="2"/>
      <c r="CK24" s="2"/>
      <c r="CL24" s="2"/>
      <c r="CM24" s="2"/>
      <c r="CN24" s="2"/>
      <c r="CV24" s="2"/>
      <c r="CW24" s="2"/>
      <c r="CX24" s="2"/>
      <c r="CY24" s="2"/>
      <c r="CZ24" s="2"/>
      <c r="DA24" s="2"/>
      <c r="DI24" s="2"/>
      <c r="DJ24" s="2"/>
      <c r="DK24" s="2"/>
      <c r="DL24" s="2"/>
      <c r="DM24" s="2"/>
      <c r="DN24" s="2"/>
      <c r="DV24" s="2"/>
      <c r="DW24" s="2"/>
      <c r="DX24" s="2"/>
      <c r="DY24" s="2"/>
      <c r="DZ24" s="2"/>
      <c r="EA24" s="2"/>
      <c r="EI24" s="2"/>
      <c r="EJ24" s="2"/>
      <c r="EK24" s="2"/>
      <c r="EL24" s="2"/>
      <c r="EM24" s="2"/>
      <c r="EN24" s="2"/>
      <c r="EV24" s="2"/>
      <c r="EW24" s="2"/>
      <c r="EX24" s="2"/>
      <c r="EY24" s="2"/>
      <c r="EZ24" s="2"/>
      <c r="FA24" s="2"/>
      <c r="FI24" s="2"/>
      <c r="FJ24" s="2"/>
      <c r="FK24" s="2"/>
      <c r="FL24" s="2"/>
      <c r="FM24" s="2"/>
      <c r="FN24" s="2"/>
      <c r="FV24" s="2"/>
      <c r="FW24" s="2"/>
      <c r="FX24" s="2"/>
      <c r="FY24" s="2"/>
      <c r="FZ24" s="2"/>
      <c r="GA24" s="2"/>
      <c r="GI24" s="2"/>
      <c r="GJ24" s="2"/>
      <c r="GK24" s="2"/>
      <c r="GL24" s="2"/>
      <c r="GM24" s="2"/>
      <c r="GN24" s="2"/>
      <c r="GV24" s="2"/>
      <c r="GW24" s="2"/>
      <c r="GX24" s="2"/>
      <c r="GY24" s="2"/>
      <c r="GZ24" s="2"/>
      <c r="HA24" s="2"/>
      <c r="HI24" s="2"/>
      <c r="HJ24" s="2"/>
      <c r="HK24" s="2"/>
      <c r="HL24" s="2"/>
      <c r="HM24" s="2"/>
      <c r="HN24" s="2"/>
      <c r="HV24" s="2"/>
      <c r="HW24" s="2"/>
      <c r="HX24" s="2"/>
      <c r="HY24" s="2"/>
      <c r="HZ24" s="2"/>
      <c r="IA24" s="2"/>
    </row>
    <row r="25" spans="1:235" ht="12" customHeight="1" x14ac:dyDescent="0.15">
      <c r="A25" s="8">
        <v>20</v>
      </c>
      <c r="B25" s="11"/>
      <c r="C25" s="15" t="s">
        <v>19</v>
      </c>
      <c r="D25" s="13"/>
      <c r="E25" s="34">
        <v>7</v>
      </c>
      <c r="F25" s="34">
        <v>40</v>
      </c>
      <c r="G25" s="19">
        <f t="shared" si="0"/>
        <v>47</v>
      </c>
      <c r="H25" s="34">
        <v>23</v>
      </c>
      <c r="I25" s="34">
        <v>88</v>
      </c>
      <c r="J25" s="19">
        <f t="shared" si="1"/>
        <v>111</v>
      </c>
      <c r="K25" s="6"/>
      <c r="L25" s="6">
        <v>82</v>
      </c>
      <c r="M25" s="11"/>
      <c r="N25" s="15" t="s">
        <v>76</v>
      </c>
      <c r="O25" s="13"/>
      <c r="P25" s="34">
        <v>3</v>
      </c>
      <c r="Q25" s="34">
        <v>0</v>
      </c>
      <c r="R25" s="19">
        <f t="shared" si="2"/>
        <v>3</v>
      </c>
      <c r="S25" s="34">
        <v>27</v>
      </c>
      <c r="T25" s="34">
        <v>8</v>
      </c>
      <c r="U25" s="21">
        <f t="shared" si="3"/>
        <v>35</v>
      </c>
      <c r="V25" s="2"/>
      <c r="W25" s="2"/>
      <c r="X25" s="2"/>
      <c r="Y25" s="2"/>
      <c r="Z25" s="2">
        <f t="shared" si="4"/>
        <v>1</v>
      </c>
      <c r="AA25" s="2">
        <f t="shared" si="5"/>
        <v>1</v>
      </c>
      <c r="AB25" s="2"/>
      <c r="AC25" s="2" t="str">
        <f t="shared" si="6"/>
        <v>1</v>
      </c>
      <c r="AD25" s="2" t="str">
        <f t="shared" si="7"/>
        <v>1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I25" s="2"/>
      <c r="CJ25" s="2"/>
      <c r="CK25" s="2"/>
      <c r="CL25" s="2"/>
      <c r="CM25" s="2"/>
      <c r="CN25" s="2"/>
      <c r="CV25" s="2"/>
      <c r="CW25" s="2"/>
      <c r="CX25" s="2"/>
      <c r="CY25" s="2"/>
      <c r="CZ25" s="2"/>
      <c r="DA25" s="2"/>
      <c r="DI25" s="2"/>
      <c r="DJ25" s="2"/>
      <c r="DK25" s="2"/>
      <c r="DL25" s="2"/>
      <c r="DM25" s="2"/>
      <c r="DN25" s="2"/>
      <c r="DV25" s="2"/>
      <c r="DW25" s="2"/>
      <c r="DX25" s="2"/>
      <c r="DY25" s="2"/>
      <c r="DZ25" s="2"/>
      <c r="EA25" s="2"/>
      <c r="EI25" s="2"/>
      <c r="EJ25" s="2"/>
      <c r="EK25" s="2"/>
      <c r="EL25" s="2"/>
      <c r="EM25" s="2"/>
      <c r="EN25" s="2"/>
      <c r="EV25" s="2"/>
      <c r="EW25" s="2"/>
      <c r="EX25" s="2"/>
      <c r="EY25" s="2"/>
      <c r="EZ25" s="2"/>
      <c r="FA25" s="2"/>
      <c r="FI25" s="2"/>
      <c r="FJ25" s="2"/>
      <c r="FK25" s="2"/>
      <c r="FL25" s="2"/>
      <c r="FM25" s="2"/>
      <c r="FN25" s="2"/>
      <c r="FV25" s="2"/>
      <c r="FW25" s="2"/>
      <c r="FX25" s="2"/>
      <c r="FY25" s="2"/>
      <c r="FZ25" s="2"/>
      <c r="GA25" s="2"/>
      <c r="GI25" s="2"/>
      <c r="GJ25" s="2"/>
      <c r="GK25" s="2"/>
      <c r="GL25" s="2"/>
      <c r="GM25" s="2"/>
      <c r="GN25" s="2"/>
      <c r="GV25" s="2"/>
      <c r="GW25" s="2"/>
      <c r="GX25" s="2"/>
      <c r="GY25" s="2"/>
      <c r="GZ25" s="2"/>
      <c r="HA25" s="2"/>
      <c r="HI25" s="2"/>
      <c r="HJ25" s="2"/>
      <c r="HK25" s="2"/>
      <c r="HL25" s="2"/>
      <c r="HM25" s="2"/>
      <c r="HN25" s="2"/>
      <c r="HV25" s="2"/>
      <c r="HW25" s="2"/>
      <c r="HX25" s="2"/>
      <c r="HY25" s="2"/>
      <c r="HZ25" s="2"/>
      <c r="IA25" s="2"/>
    </row>
    <row r="26" spans="1:235" ht="12" customHeight="1" x14ac:dyDescent="0.15">
      <c r="A26" s="8">
        <v>21</v>
      </c>
      <c r="B26" s="11"/>
      <c r="C26" s="15" t="s">
        <v>20</v>
      </c>
      <c r="D26" s="13"/>
      <c r="E26" s="34">
        <v>86</v>
      </c>
      <c r="F26" s="34">
        <v>3</v>
      </c>
      <c r="G26" s="19">
        <f t="shared" si="0"/>
        <v>89</v>
      </c>
      <c r="H26" s="34">
        <v>177</v>
      </c>
      <c r="I26" s="34">
        <v>10</v>
      </c>
      <c r="J26" s="19">
        <f t="shared" si="1"/>
        <v>187</v>
      </c>
      <c r="K26" s="6"/>
      <c r="L26" s="6">
        <v>83</v>
      </c>
      <c r="M26" s="11"/>
      <c r="N26" s="15" t="s">
        <v>77</v>
      </c>
      <c r="O26" s="13"/>
      <c r="P26" s="34"/>
      <c r="Q26" s="34">
        <v>52</v>
      </c>
      <c r="R26" s="19">
        <f t="shared" si="2"/>
        <v>52</v>
      </c>
      <c r="S26" s="34"/>
      <c r="T26" s="34">
        <v>72</v>
      </c>
      <c r="U26" s="21">
        <f t="shared" si="3"/>
        <v>72</v>
      </c>
      <c r="V26" s="2"/>
      <c r="W26" s="2"/>
      <c r="X26" s="2"/>
      <c r="Y26" s="2"/>
      <c r="Z26" s="2">
        <f t="shared" si="4"/>
        <v>1</v>
      </c>
      <c r="AA26" s="2">
        <f t="shared" si="5"/>
        <v>1</v>
      </c>
      <c r="AB26" s="2"/>
      <c r="AC26" s="2" t="str">
        <f t="shared" si="6"/>
        <v>1</v>
      </c>
      <c r="AD26" s="2" t="str">
        <f t="shared" si="7"/>
        <v>1</v>
      </c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I26" s="2"/>
      <c r="CJ26" s="2"/>
      <c r="CK26" s="2"/>
      <c r="CL26" s="2"/>
      <c r="CM26" s="2"/>
      <c r="CN26" s="2"/>
      <c r="CV26" s="2"/>
      <c r="CW26" s="2"/>
      <c r="CX26" s="2"/>
      <c r="CY26" s="2"/>
      <c r="CZ26" s="2"/>
      <c r="DA26" s="2"/>
      <c r="DI26" s="2"/>
      <c r="DJ26" s="2"/>
      <c r="DK26" s="2"/>
      <c r="DL26" s="2"/>
      <c r="DM26" s="2"/>
      <c r="DN26" s="2"/>
      <c r="DV26" s="2"/>
      <c r="DW26" s="2"/>
      <c r="DX26" s="2"/>
      <c r="DY26" s="2"/>
      <c r="DZ26" s="2"/>
      <c r="EA26" s="2"/>
      <c r="EI26" s="2"/>
      <c r="EJ26" s="2"/>
      <c r="EK26" s="2"/>
      <c r="EL26" s="2"/>
      <c r="EM26" s="2"/>
      <c r="EN26" s="2"/>
      <c r="EV26" s="2"/>
      <c r="EW26" s="2"/>
      <c r="EX26" s="2"/>
      <c r="EY26" s="2"/>
      <c r="EZ26" s="2"/>
      <c r="FA26" s="2"/>
      <c r="FI26" s="2"/>
      <c r="FJ26" s="2"/>
      <c r="FK26" s="2"/>
      <c r="FL26" s="2"/>
      <c r="FM26" s="2"/>
      <c r="FN26" s="2"/>
      <c r="FV26" s="2"/>
      <c r="FW26" s="2"/>
      <c r="FX26" s="2"/>
      <c r="FY26" s="2"/>
      <c r="FZ26" s="2"/>
      <c r="GA26" s="2"/>
      <c r="GI26" s="2"/>
      <c r="GJ26" s="2"/>
      <c r="GK26" s="2"/>
      <c r="GL26" s="2"/>
      <c r="GM26" s="2"/>
      <c r="GN26" s="2"/>
      <c r="GV26" s="2"/>
      <c r="GW26" s="2"/>
      <c r="GX26" s="2"/>
      <c r="GY26" s="2"/>
      <c r="GZ26" s="2"/>
      <c r="HA26" s="2"/>
      <c r="HI26" s="2"/>
      <c r="HJ26" s="2"/>
      <c r="HK26" s="2"/>
      <c r="HL26" s="2"/>
      <c r="HM26" s="2"/>
      <c r="HN26" s="2"/>
      <c r="HV26" s="2"/>
      <c r="HW26" s="2"/>
      <c r="HX26" s="2"/>
      <c r="HY26" s="2"/>
      <c r="HZ26" s="2"/>
      <c r="IA26" s="2"/>
    </row>
    <row r="27" spans="1:235" ht="12" customHeight="1" x14ac:dyDescent="0.15">
      <c r="A27" s="8">
        <v>22</v>
      </c>
      <c r="B27" s="11"/>
      <c r="C27" s="15" t="s">
        <v>21</v>
      </c>
      <c r="D27" s="13"/>
      <c r="E27" s="82" t="s">
        <v>138</v>
      </c>
      <c r="F27" s="83"/>
      <c r="G27" s="83"/>
      <c r="H27" s="83"/>
      <c r="I27" s="83"/>
      <c r="J27" s="93"/>
      <c r="K27" s="6"/>
      <c r="L27" s="6">
        <v>84</v>
      </c>
      <c r="M27" s="11"/>
      <c r="N27" s="15" t="s">
        <v>78</v>
      </c>
      <c r="O27" s="13"/>
      <c r="P27" s="34">
        <v>0</v>
      </c>
      <c r="Q27" s="34">
        <v>9</v>
      </c>
      <c r="R27" s="19">
        <f t="shared" si="2"/>
        <v>9</v>
      </c>
      <c r="S27" s="34">
        <v>1</v>
      </c>
      <c r="T27" s="34">
        <v>13</v>
      </c>
      <c r="U27" s="21">
        <f t="shared" si="3"/>
        <v>14</v>
      </c>
      <c r="V27" s="2"/>
      <c r="W27" s="2"/>
      <c r="X27" s="2"/>
      <c r="Y27" s="2"/>
      <c r="Z27" s="2">
        <f t="shared" si="4"/>
        <v>1</v>
      </c>
      <c r="AA27" s="2">
        <f t="shared" si="5"/>
        <v>1</v>
      </c>
      <c r="AB27" s="2"/>
      <c r="AC27" s="2" t="str">
        <f t="shared" si="6"/>
        <v>1</v>
      </c>
      <c r="AD27" s="2" t="str">
        <f t="shared" si="7"/>
        <v>1</v>
      </c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I27" s="2"/>
      <c r="CJ27" s="2"/>
      <c r="CK27" s="2"/>
      <c r="CL27" s="2"/>
      <c r="CM27" s="2"/>
      <c r="CN27" s="2"/>
      <c r="CV27" s="2"/>
      <c r="CW27" s="2"/>
      <c r="CX27" s="2"/>
      <c r="CY27" s="2"/>
      <c r="CZ27" s="2"/>
      <c r="DA27" s="2"/>
      <c r="DI27" s="2"/>
      <c r="DJ27" s="2"/>
      <c r="DK27" s="2"/>
      <c r="DL27" s="2"/>
      <c r="DM27" s="2"/>
      <c r="DN27" s="2"/>
      <c r="DV27" s="2"/>
      <c r="DW27" s="2"/>
      <c r="DX27" s="2"/>
      <c r="DY27" s="2"/>
      <c r="DZ27" s="2"/>
      <c r="EA27" s="2"/>
      <c r="EI27" s="2"/>
      <c r="EJ27" s="2"/>
      <c r="EK27" s="2"/>
      <c r="EL27" s="2"/>
      <c r="EM27" s="2"/>
      <c r="EN27" s="2"/>
      <c r="EV27" s="2"/>
      <c r="EW27" s="2"/>
      <c r="EX27" s="2"/>
      <c r="EY27" s="2"/>
      <c r="EZ27" s="2"/>
      <c r="FA27" s="2"/>
      <c r="FI27" s="2"/>
      <c r="FJ27" s="2"/>
      <c r="FK27" s="2"/>
      <c r="FL27" s="2"/>
      <c r="FM27" s="2"/>
      <c r="FN27" s="2"/>
      <c r="FV27" s="2"/>
      <c r="FW27" s="2"/>
      <c r="FX27" s="2"/>
      <c r="FY27" s="2"/>
      <c r="FZ27" s="2"/>
      <c r="GA27" s="2"/>
      <c r="GI27" s="2"/>
      <c r="GJ27" s="2"/>
      <c r="GK27" s="2"/>
      <c r="GL27" s="2"/>
      <c r="GM27" s="2"/>
      <c r="GN27" s="2"/>
      <c r="GV27" s="2"/>
      <c r="GW27" s="2"/>
      <c r="GX27" s="2"/>
      <c r="GY27" s="2"/>
      <c r="GZ27" s="2"/>
      <c r="HA27" s="2"/>
      <c r="HI27" s="2"/>
      <c r="HJ27" s="2"/>
      <c r="HK27" s="2"/>
      <c r="HL27" s="2"/>
      <c r="HM27" s="2"/>
      <c r="HN27" s="2"/>
      <c r="HV27" s="2"/>
      <c r="HW27" s="2"/>
      <c r="HX27" s="2"/>
      <c r="HY27" s="2"/>
      <c r="HZ27" s="2"/>
      <c r="IA27" s="2"/>
    </row>
    <row r="28" spans="1:235" ht="12" customHeight="1" x14ac:dyDescent="0.15">
      <c r="A28" s="8">
        <v>23</v>
      </c>
      <c r="B28" s="11"/>
      <c r="C28" s="15" t="s">
        <v>116</v>
      </c>
      <c r="D28" s="13"/>
      <c r="E28" s="82" t="s">
        <v>138</v>
      </c>
      <c r="F28" s="83"/>
      <c r="G28" s="83"/>
      <c r="H28" s="83"/>
      <c r="I28" s="83"/>
      <c r="J28" s="93"/>
      <c r="K28" s="6"/>
      <c r="L28" s="6">
        <v>85</v>
      </c>
      <c r="M28" s="11"/>
      <c r="N28" s="15" t="s">
        <v>79</v>
      </c>
      <c r="O28" s="13"/>
      <c r="P28" s="82" t="s">
        <v>138</v>
      </c>
      <c r="Q28" s="83"/>
      <c r="R28" s="83"/>
      <c r="S28" s="83"/>
      <c r="T28" s="83"/>
      <c r="U28" s="84"/>
      <c r="V28" s="2"/>
      <c r="W28" s="2"/>
      <c r="X28" s="2"/>
      <c r="Y28" s="2"/>
      <c r="Z28" s="2">
        <f t="shared" si="4"/>
        <v>1</v>
      </c>
      <c r="AA28" s="2">
        <f t="shared" si="5"/>
        <v>1</v>
      </c>
      <c r="AB28" s="2"/>
      <c r="AC28" s="2" t="str">
        <f t="shared" si="6"/>
        <v>1</v>
      </c>
      <c r="AD28" s="2" t="str">
        <f t="shared" si="7"/>
        <v>1</v>
      </c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I28" s="2"/>
      <c r="CJ28" s="2"/>
      <c r="CK28" s="2"/>
      <c r="CL28" s="2"/>
      <c r="CM28" s="2"/>
      <c r="CN28" s="2"/>
      <c r="CV28" s="2"/>
      <c r="CW28" s="2"/>
      <c r="CX28" s="2"/>
      <c r="CY28" s="2"/>
      <c r="CZ28" s="2"/>
      <c r="DA28" s="2"/>
      <c r="DI28" s="2"/>
      <c r="DJ28" s="2"/>
      <c r="DK28" s="2"/>
      <c r="DL28" s="2"/>
      <c r="DM28" s="2"/>
      <c r="DN28" s="2"/>
      <c r="DV28" s="2"/>
      <c r="DW28" s="2"/>
      <c r="DX28" s="2"/>
      <c r="DY28" s="2"/>
      <c r="DZ28" s="2"/>
      <c r="EA28" s="2"/>
      <c r="EI28" s="2"/>
      <c r="EJ28" s="2"/>
      <c r="EK28" s="2"/>
      <c r="EL28" s="2"/>
      <c r="EM28" s="2"/>
      <c r="EN28" s="2"/>
      <c r="EV28" s="2"/>
      <c r="EW28" s="2"/>
      <c r="EX28" s="2"/>
      <c r="EY28" s="2"/>
      <c r="EZ28" s="2"/>
      <c r="FA28" s="2"/>
      <c r="FI28" s="2"/>
      <c r="FJ28" s="2"/>
      <c r="FK28" s="2"/>
      <c r="FL28" s="2"/>
      <c r="FM28" s="2"/>
      <c r="FN28" s="2"/>
      <c r="FV28" s="2"/>
      <c r="FW28" s="2"/>
      <c r="FX28" s="2"/>
      <c r="FY28" s="2"/>
      <c r="FZ28" s="2"/>
      <c r="GA28" s="2"/>
      <c r="GI28" s="2"/>
      <c r="GJ28" s="2"/>
      <c r="GK28" s="2"/>
      <c r="GL28" s="2"/>
      <c r="GM28" s="2"/>
      <c r="GN28" s="2"/>
      <c r="GV28" s="2"/>
      <c r="GW28" s="2"/>
      <c r="GX28" s="2"/>
      <c r="GY28" s="2"/>
      <c r="GZ28" s="2"/>
      <c r="HA28" s="2"/>
      <c r="HI28" s="2"/>
      <c r="HJ28" s="2"/>
      <c r="HK28" s="2"/>
      <c r="HL28" s="2"/>
      <c r="HM28" s="2"/>
      <c r="HN28" s="2"/>
      <c r="HV28" s="2"/>
      <c r="HW28" s="2"/>
      <c r="HX28" s="2"/>
      <c r="HY28" s="2"/>
      <c r="HZ28" s="2"/>
      <c r="IA28" s="2"/>
    </row>
    <row r="29" spans="1:235" ht="12" customHeight="1" x14ac:dyDescent="0.15">
      <c r="A29" s="8">
        <v>24</v>
      </c>
      <c r="B29" s="11"/>
      <c r="C29" s="15" t="s">
        <v>117</v>
      </c>
      <c r="D29" s="13"/>
      <c r="E29" s="34">
        <v>1</v>
      </c>
      <c r="F29" s="34">
        <v>1</v>
      </c>
      <c r="G29" s="19">
        <f t="shared" si="0"/>
        <v>2</v>
      </c>
      <c r="H29" s="34">
        <v>10</v>
      </c>
      <c r="I29" s="34">
        <v>3</v>
      </c>
      <c r="J29" s="19">
        <f t="shared" si="1"/>
        <v>13</v>
      </c>
      <c r="K29" s="6"/>
      <c r="L29" s="6">
        <v>86</v>
      </c>
      <c r="M29" s="11"/>
      <c r="N29" s="15" t="s">
        <v>80</v>
      </c>
      <c r="O29" s="13"/>
      <c r="P29" s="34">
        <v>152</v>
      </c>
      <c r="Q29" s="34">
        <v>87</v>
      </c>
      <c r="R29" s="19">
        <f t="shared" si="2"/>
        <v>239</v>
      </c>
      <c r="S29" s="34">
        <v>187</v>
      </c>
      <c r="T29" s="34">
        <v>120</v>
      </c>
      <c r="U29" s="21">
        <f t="shared" si="3"/>
        <v>307</v>
      </c>
      <c r="V29" s="2"/>
      <c r="W29" s="2"/>
      <c r="X29" s="2"/>
      <c r="Y29" s="2"/>
      <c r="Z29" s="2">
        <f t="shared" si="4"/>
        <v>1</v>
      </c>
      <c r="AA29" s="2">
        <f t="shared" si="5"/>
        <v>1</v>
      </c>
      <c r="AB29" s="2"/>
      <c r="AC29" s="2" t="str">
        <f t="shared" si="6"/>
        <v>1</v>
      </c>
      <c r="AD29" s="2" t="str">
        <f t="shared" si="7"/>
        <v>1</v>
      </c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I29" s="2"/>
      <c r="CJ29" s="2"/>
      <c r="CK29" s="2"/>
      <c r="CL29" s="2"/>
      <c r="CM29" s="2"/>
      <c r="CN29" s="2"/>
      <c r="CV29" s="2"/>
      <c r="CW29" s="2"/>
      <c r="CX29" s="2"/>
      <c r="CY29" s="2"/>
      <c r="CZ29" s="2"/>
      <c r="DA29" s="2"/>
      <c r="DI29" s="2"/>
      <c r="DJ29" s="2"/>
      <c r="DK29" s="2"/>
      <c r="DL29" s="2"/>
      <c r="DM29" s="2"/>
      <c r="DN29" s="2"/>
      <c r="DV29" s="2"/>
      <c r="DW29" s="2"/>
      <c r="DX29" s="2"/>
      <c r="DY29" s="2"/>
      <c r="DZ29" s="2"/>
      <c r="EA29" s="2"/>
      <c r="EI29" s="2"/>
      <c r="EJ29" s="2"/>
      <c r="EK29" s="2"/>
      <c r="EL29" s="2"/>
      <c r="EM29" s="2"/>
      <c r="EN29" s="2"/>
      <c r="EV29" s="2"/>
      <c r="EW29" s="2"/>
      <c r="EX29" s="2"/>
      <c r="EY29" s="2"/>
      <c r="EZ29" s="2"/>
      <c r="FA29" s="2"/>
      <c r="FI29" s="2"/>
      <c r="FJ29" s="2"/>
      <c r="FK29" s="2"/>
      <c r="FL29" s="2"/>
      <c r="FM29" s="2"/>
      <c r="FN29" s="2"/>
      <c r="FV29" s="2"/>
      <c r="FW29" s="2"/>
      <c r="FX29" s="2"/>
      <c r="FY29" s="2"/>
      <c r="FZ29" s="2"/>
      <c r="GA29" s="2"/>
      <c r="GI29" s="2"/>
      <c r="GJ29" s="2"/>
      <c r="GK29" s="2"/>
      <c r="GL29" s="2"/>
      <c r="GM29" s="2"/>
      <c r="GN29" s="2"/>
      <c r="GV29" s="2"/>
      <c r="GW29" s="2"/>
      <c r="GX29" s="2"/>
      <c r="GY29" s="2"/>
      <c r="GZ29" s="2"/>
      <c r="HA29" s="2"/>
      <c r="HI29" s="2"/>
      <c r="HJ29" s="2"/>
      <c r="HK29" s="2"/>
      <c r="HL29" s="2"/>
      <c r="HM29" s="2"/>
      <c r="HN29" s="2"/>
      <c r="HV29" s="2"/>
      <c r="HW29" s="2"/>
      <c r="HX29" s="2"/>
      <c r="HY29" s="2"/>
      <c r="HZ29" s="2"/>
      <c r="IA29" s="2"/>
    </row>
    <row r="30" spans="1:235" ht="12" customHeight="1" x14ac:dyDescent="0.15">
      <c r="A30" s="8">
        <v>25</v>
      </c>
      <c r="B30" s="11"/>
      <c r="C30" s="15" t="s">
        <v>22</v>
      </c>
      <c r="D30" s="13"/>
      <c r="E30" s="34">
        <v>218</v>
      </c>
      <c r="F30" s="34">
        <v>123</v>
      </c>
      <c r="G30" s="19">
        <f t="shared" si="0"/>
        <v>341</v>
      </c>
      <c r="H30" s="34">
        <v>201</v>
      </c>
      <c r="I30" s="34">
        <v>110</v>
      </c>
      <c r="J30" s="19">
        <f t="shared" si="1"/>
        <v>311</v>
      </c>
      <c r="K30" s="6"/>
      <c r="L30" s="6">
        <v>87</v>
      </c>
      <c r="M30" s="11"/>
      <c r="N30" s="15" t="s">
        <v>81</v>
      </c>
      <c r="O30" s="13"/>
      <c r="P30" s="34">
        <v>85</v>
      </c>
      <c r="Q30" s="34">
        <v>77</v>
      </c>
      <c r="R30" s="19">
        <f t="shared" si="2"/>
        <v>162</v>
      </c>
      <c r="S30" s="34">
        <v>159</v>
      </c>
      <c r="T30" s="34">
        <v>159</v>
      </c>
      <c r="U30" s="21">
        <f t="shared" si="3"/>
        <v>318</v>
      </c>
      <c r="V30" s="2"/>
      <c r="W30" s="2"/>
      <c r="X30" s="2"/>
      <c r="Y30" s="2"/>
      <c r="Z30" s="2">
        <f t="shared" si="4"/>
        <v>1</v>
      </c>
      <c r="AA30" s="2">
        <f t="shared" si="5"/>
        <v>1</v>
      </c>
      <c r="AB30" s="2"/>
      <c r="AC30" s="2" t="str">
        <f t="shared" si="6"/>
        <v>1</v>
      </c>
      <c r="AD30" s="2" t="str">
        <f t="shared" si="7"/>
        <v>1</v>
      </c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I30" s="2"/>
      <c r="CJ30" s="2"/>
      <c r="CK30" s="2"/>
      <c r="CL30" s="2"/>
      <c r="CM30" s="2"/>
      <c r="CN30" s="2"/>
      <c r="CV30" s="2"/>
      <c r="CW30" s="2"/>
      <c r="CX30" s="2"/>
      <c r="CY30" s="2"/>
      <c r="CZ30" s="2"/>
      <c r="DA30" s="2"/>
      <c r="DI30" s="2"/>
      <c r="DJ30" s="2"/>
      <c r="DK30" s="2"/>
      <c r="DL30" s="2"/>
      <c r="DM30" s="2"/>
      <c r="DN30" s="2"/>
      <c r="DV30" s="2"/>
      <c r="DW30" s="2"/>
      <c r="DX30" s="2"/>
      <c r="DY30" s="2"/>
      <c r="DZ30" s="2"/>
      <c r="EA30" s="2"/>
      <c r="EI30" s="2"/>
      <c r="EJ30" s="2"/>
      <c r="EK30" s="2"/>
      <c r="EL30" s="2"/>
      <c r="EM30" s="2"/>
      <c r="EN30" s="2"/>
      <c r="EV30" s="2"/>
      <c r="EW30" s="2"/>
      <c r="EX30" s="2"/>
      <c r="EY30" s="2"/>
      <c r="EZ30" s="2"/>
      <c r="FA30" s="2"/>
      <c r="FI30" s="2"/>
      <c r="FJ30" s="2"/>
      <c r="FK30" s="2"/>
      <c r="FL30" s="2"/>
      <c r="FM30" s="2"/>
      <c r="FN30" s="2"/>
      <c r="FV30" s="2"/>
      <c r="FW30" s="2"/>
      <c r="FX30" s="2"/>
      <c r="FY30" s="2"/>
      <c r="FZ30" s="2"/>
      <c r="GA30" s="2"/>
      <c r="GI30" s="2"/>
      <c r="GJ30" s="2"/>
      <c r="GK30" s="2"/>
      <c r="GL30" s="2"/>
      <c r="GM30" s="2"/>
      <c r="GN30" s="2"/>
      <c r="GV30" s="2"/>
      <c r="GW30" s="2"/>
      <c r="GX30" s="2"/>
      <c r="GY30" s="2"/>
      <c r="GZ30" s="2"/>
      <c r="HA30" s="2"/>
      <c r="HI30" s="2"/>
      <c r="HJ30" s="2"/>
      <c r="HK30" s="2"/>
      <c r="HL30" s="2"/>
      <c r="HM30" s="2"/>
      <c r="HN30" s="2"/>
      <c r="HV30" s="2"/>
      <c r="HW30" s="2"/>
      <c r="HX30" s="2"/>
      <c r="HY30" s="2"/>
      <c r="HZ30" s="2"/>
      <c r="IA30" s="2"/>
    </row>
    <row r="31" spans="1:235" ht="12" customHeight="1" x14ac:dyDescent="0.15">
      <c r="A31" s="8">
        <v>26</v>
      </c>
      <c r="B31" s="11"/>
      <c r="C31" s="15" t="s">
        <v>23</v>
      </c>
      <c r="D31" s="13"/>
      <c r="E31" s="34">
        <v>71</v>
      </c>
      <c r="F31" s="34">
        <v>90</v>
      </c>
      <c r="G31" s="19">
        <f t="shared" si="0"/>
        <v>161</v>
      </c>
      <c r="H31" s="34">
        <v>160</v>
      </c>
      <c r="I31" s="34">
        <v>168</v>
      </c>
      <c r="J31" s="19">
        <f t="shared" si="1"/>
        <v>328</v>
      </c>
      <c r="K31" s="6"/>
      <c r="L31" s="6">
        <v>88</v>
      </c>
      <c r="M31" s="11"/>
      <c r="N31" s="15" t="s">
        <v>82</v>
      </c>
      <c r="O31" s="13"/>
      <c r="P31" s="34">
        <v>321</v>
      </c>
      <c r="Q31" s="34">
        <v>7</v>
      </c>
      <c r="R31" s="19">
        <f t="shared" si="2"/>
        <v>328</v>
      </c>
      <c r="S31" s="34">
        <v>270</v>
      </c>
      <c r="T31" s="34">
        <v>5</v>
      </c>
      <c r="U31" s="21">
        <f t="shared" si="3"/>
        <v>275</v>
      </c>
      <c r="Z31" s="2">
        <f t="shared" si="4"/>
        <v>1</v>
      </c>
      <c r="AA31" s="2">
        <f t="shared" si="5"/>
        <v>1</v>
      </c>
      <c r="AC31" s="2" t="str">
        <f t="shared" si="6"/>
        <v>1</v>
      </c>
      <c r="AD31" s="2" t="str">
        <f t="shared" si="7"/>
        <v>1</v>
      </c>
    </row>
    <row r="32" spans="1:235" ht="12" customHeight="1" x14ac:dyDescent="0.15">
      <c r="A32" s="8">
        <v>27</v>
      </c>
      <c r="B32" s="11"/>
      <c r="C32" s="15" t="s">
        <v>24</v>
      </c>
      <c r="D32" s="13"/>
      <c r="E32" s="34">
        <v>151</v>
      </c>
      <c r="F32" s="34">
        <v>143</v>
      </c>
      <c r="G32" s="19">
        <f t="shared" si="0"/>
        <v>294</v>
      </c>
      <c r="H32" s="34">
        <v>109</v>
      </c>
      <c r="I32" s="34">
        <v>166</v>
      </c>
      <c r="J32" s="19">
        <f t="shared" si="1"/>
        <v>275</v>
      </c>
      <c r="K32" s="6"/>
      <c r="L32" s="6">
        <v>89</v>
      </c>
      <c r="M32" s="11"/>
      <c r="N32" s="15" t="s">
        <v>83</v>
      </c>
      <c r="O32" s="13"/>
      <c r="P32" s="34">
        <v>19</v>
      </c>
      <c r="Q32" s="34">
        <v>74</v>
      </c>
      <c r="R32" s="19">
        <f t="shared" si="2"/>
        <v>93</v>
      </c>
      <c r="S32" s="34">
        <v>40</v>
      </c>
      <c r="T32" s="34">
        <v>165</v>
      </c>
      <c r="U32" s="21">
        <f t="shared" si="3"/>
        <v>205</v>
      </c>
      <c r="Z32" s="2">
        <f t="shared" si="4"/>
        <v>1</v>
      </c>
      <c r="AA32" s="2">
        <f t="shared" si="5"/>
        <v>1</v>
      </c>
      <c r="AC32" s="2" t="str">
        <f t="shared" si="6"/>
        <v>1</v>
      </c>
      <c r="AD32" s="2" t="str">
        <f t="shared" si="7"/>
        <v>1</v>
      </c>
    </row>
    <row r="33" spans="1:30" ht="12" customHeight="1" x14ac:dyDescent="0.15">
      <c r="A33" s="8">
        <v>28</v>
      </c>
      <c r="B33" s="11"/>
      <c r="C33" s="15" t="s">
        <v>25</v>
      </c>
      <c r="D33" s="13"/>
      <c r="E33" s="34">
        <v>102</v>
      </c>
      <c r="F33" s="34">
        <v>78</v>
      </c>
      <c r="G33" s="19">
        <f t="shared" si="0"/>
        <v>180</v>
      </c>
      <c r="H33" s="34">
        <v>110</v>
      </c>
      <c r="I33" s="34">
        <v>115</v>
      </c>
      <c r="J33" s="19">
        <f t="shared" si="1"/>
        <v>225</v>
      </c>
      <c r="K33" s="6"/>
      <c r="L33" s="6">
        <v>90</v>
      </c>
      <c r="M33" s="11"/>
      <c r="N33" s="15" t="s">
        <v>84</v>
      </c>
      <c r="O33" s="13"/>
      <c r="P33" s="34">
        <v>69</v>
      </c>
      <c r="Q33" s="34">
        <v>61</v>
      </c>
      <c r="R33" s="19">
        <f t="shared" si="2"/>
        <v>130</v>
      </c>
      <c r="S33" s="34">
        <v>98</v>
      </c>
      <c r="T33" s="34">
        <v>134</v>
      </c>
      <c r="U33" s="21">
        <f t="shared" si="3"/>
        <v>232</v>
      </c>
      <c r="Z33" s="2">
        <f t="shared" si="4"/>
        <v>1</v>
      </c>
      <c r="AA33" s="2">
        <f t="shared" si="5"/>
        <v>1</v>
      </c>
      <c r="AC33" s="2" t="str">
        <f t="shared" si="6"/>
        <v>1</v>
      </c>
      <c r="AD33" s="2" t="str">
        <f t="shared" si="7"/>
        <v>1</v>
      </c>
    </row>
    <row r="34" spans="1:30" ht="12" customHeight="1" x14ac:dyDescent="0.15">
      <c r="A34" s="8">
        <v>29</v>
      </c>
      <c r="B34" s="11"/>
      <c r="C34" s="15" t="s">
        <v>26</v>
      </c>
      <c r="D34" s="13"/>
      <c r="E34" s="34">
        <v>186</v>
      </c>
      <c r="F34" s="34">
        <v>7</v>
      </c>
      <c r="G34" s="19">
        <f t="shared" si="0"/>
        <v>193</v>
      </c>
      <c r="H34" s="34">
        <v>289</v>
      </c>
      <c r="I34" s="34">
        <v>32</v>
      </c>
      <c r="J34" s="19">
        <f t="shared" si="1"/>
        <v>321</v>
      </c>
      <c r="K34" s="6"/>
      <c r="L34" s="6">
        <v>91</v>
      </c>
      <c r="M34" s="11"/>
      <c r="N34" s="15" t="s">
        <v>85</v>
      </c>
      <c r="O34" s="13"/>
      <c r="P34" s="34">
        <v>108</v>
      </c>
      <c r="Q34" s="34">
        <v>40</v>
      </c>
      <c r="R34" s="19">
        <f t="shared" si="2"/>
        <v>148</v>
      </c>
      <c r="S34" s="34">
        <v>122</v>
      </c>
      <c r="T34" s="34">
        <v>98</v>
      </c>
      <c r="U34" s="21">
        <f t="shared" si="3"/>
        <v>220</v>
      </c>
      <c r="Z34" s="2">
        <f t="shared" si="4"/>
        <v>1</v>
      </c>
      <c r="AA34" s="2">
        <f t="shared" si="5"/>
        <v>1</v>
      </c>
      <c r="AC34" s="2" t="str">
        <f t="shared" si="6"/>
        <v>1</v>
      </c>
      <c r="AD34" s="2" t="str">
        <f t="shared" si="7"/>
        <v>1</v>
      </c>
    </row>
    <row r="35" spans="1:30" ht="12" customHeight="1" x14ac:dyDescent="0.15">
      <c r="A35" s="8">
        <v>30</v>
      </c>
      <c r="B35" s="11"/>
      <c r="C35" s="15" t="s">
        <v>27</v>
      </c>
      <c r="D35" s="13"/>
      <c r="E35" s="34">
        <v>192</v>
      </c>
      <c r="F35" s="34">
        <v>89</v>
      </c>
      <c r="G35" s="19">
        <f t="shared" si="0"/>
        <v>281</v>
      </c>
      <c r="H35" s="34">
        <v>164</v>
      </c>
      <c r="I35" s="34">
        <v>140</v>
      </c>
      <c r="J35" s="19">
        <f t="shared" si="1"/>
        <v>304</v>
      </c>
      <c r="K35" s="6"/>
      <c r="L35" s="6">
        <v>92</v>
      </c>
      <c r="M35" s="11"/>
      <c r="N35" s="15" t="s">
        <v>86</v>
      </c>
      <c r="O35" s="13"/>
      <c r="P35" s="34">
        <v>133</v>
      </c>
      <c r="Q35" s="34">
        <v>56</v>
      </c>
      <c r="R35" s="19">
        <f t="shared" si="2"/>
        <v>189</v>
      </c>
      <c r="S35" s="34">
        <v>144</v>
      </c>
      <c r="T35" s="34">
        <v>165</v>
      </c>
      <c r="U35" s="21">
        <f t="shared" si="3"/>
        <v>309</v>
      </c>
      <c r="Z35" s="2">
        <f t="shared" si="4"/>
        <v>1</v>
      </c>
      <c r="AA35" s="2">
        <f t="shared" si="5"/>
        <v>1</v>
      </c>
      <c r="AC35" s="2" t="str">
        <f t="shared" si="6"/>
        <v>1</v>
      </c>
      <c r="AD35" s="2" t="str">
        <f t="shared" si="7"/>
        <v>1</v>
      </c>
    </row>
    <row r="36" spans="1:30" ht="12" customHeight="1" x14ac:dyDescent="0.15">
      <c r="A36" s="8">
        <v>31</v>
      </c>
      <c r="B36" s="11"/>
      <c r="C36" s="15" t="s">
        <v>28</v>
      </c>
      <c r="D36" s="13"/>
      <c r="E36" s="34">
        <v>24</v>
      </c>
      <c r="F36" s="34">
        <v>36</v>
      </c>
      <c r="G36" s="19">
        <f t="shared" si="0"/>
        <v>60</v>
      </c>
      <c r="H36" s="34">
        <v>82</v>
      </c>
      <c r="I36" s="34">
        <v>101</v>
      </c>
      <c r="J36" s="19">
        <f t="shared" si="1"/>
        <v>183</v>
      </c>
      <c r="K36" s="6"/>
      <c r="L36" s="6">
        <v>93</v>
      </c>
      <c r="M36" s="11"/>
      <c r="N36" s="15" t="s">
        <v>87</v>
      </c>
      <c r="O36" s="13"/>
      <c r="P36" s="34">
        <v>16</v>
      </c>
      <c r="Q36" s="34">
        <v>25</v>
      </c>
      <c r="R36" s="19">
        <f t="shared" si="2"/>
        <v>41</v>
      </c>
      <c r="S36" s="34">
        <v>34</v>
      </c>
      <c r="T36" s="34">
        <v>56</v>
      </c>
      <c r="U36" s="21">
        <f t="shared" si="3"/>
        <v>90</v>
      </c>
      <c r="Z36" s="2">
        <f t="shared" si="4"/>
        <v>1</v>
      </c>
      <c r="AA36" s="2">
        <f t="shared" si="5"/>
        <v>1</v>
      </c>
      <c r="AC36" s="2" t="str">
        <f t="shared" si="6"/>
        <v>1</v>
      </c>
      <c r="AD36" s="2" t="str">
        <f t="shared" si="7"/>
        <v>1</v>
      </c>
    </row>
    <row r="37" spans="1:30" ht="12" customHeight="1" x14ac:dyDescent="0.15">
      <c r="A37" s="8">
        <v>32</v>
      </c>
      <c r="B37" s="11"/>
      <c r="C37" s="15" t="s">
        <v>29</v>
      </c>
      <c r="D37" s="13"/>
      <c r="E37" s="34">
        <v>16</v>
      </c>
      <c r="F37" s="34">
        <v>2</v>
      </c>
      <c r="G37" s="19">
        <f t="shared" si="0"/>
        <v>18</v>
      </c>
      <c r="H37" s="34">
        <v>10</v>
      </c>
      <c r="I37" s="34">
        <v>14</v>
      </c>
      <c r="J37" s="19">
        <f t="shared" si="1"/>
        <v>24</v>
      </c>
      <c r="K37" s="6"/>
      <c r="L37" s="6">
        <v>94</v>
      </c>
      <c r="M37" s="11"/>
      <c r="N37" s="15" t="s">
        <v>88</v>
      </c>
      <c r="O37" s="13"/>
      <c r="P37" s="34">
        <v>8</v>
      </c>
      <c r="Q37" s="34">
        <v>0</v>
      </c>
      <c r="R37" s="19">
        <f t="shared" si="2"/>
        <v>8</v>
      </c>
      <c r="S37" s="34">
        <v>33</v>
      </c>
      <c r="T37" s="34">
        <v>4</v>
      </c>
      <c r="U37" s="21">
        <f t="shared" si="3"/>
        <v>37</v>
      </c>
      <c r="Z37" s="2">
        <f t="shared" si="4"/>
        <v>1</v>
      </c>
      <c r="AA37" s="2">
        <f t="shared" si="5"/>
        <v>1</v>
      </c>
      <c r="AC37" s="2" t="str">
        <f t="shared" si="6"/>
        <v>1</v>
      </c>
      <c r="AD37" s="2" t="str">
        <f t="shared" si="7"/>
        <v>1</v>
      </c>
    </row>
    <row r="38" spans="1:30" ht="12" customHeight="1" x14ac:dyDescent="0.15">
      <c r="A38" s="8">
        <v>33</v>
      </c>
      <c r="B38" s="11"/>
      <c r="C38" s="15" t="s">
        <v>30</v>
      </c>
      <c r="D38" s="13"/>
      <c r="E38" s="34">
        <v>77</v>
      </c>
      <c r="F38" s="34">
        <v>20</v>
      </c>
      <c r="G38" s="19">
        <f t="shared" si="0"/>
        <v>97</v>
      </c>
      <c r="H38" s="34">
        <v>132</v>
      </c>
      <c r="I38" s="34">
        <v>77</v>
      </c>
      <c r="J38" s="19">
        <f t="shared" si="1"/>
        <v>209</v>
      </c>
      <c r="K38" s="6"/>
      <c r="L38" s="6">
        <v>95</v>
      </c>
      <c r="M38" s="11"/>
      <c r="N38" s="15" t="s">
        <v>89</v>
      </c>
      <c r="O38" s="13"/>
      <c r="P38" s="34">
        <v>38</v>
      </c>
      <c r="Q38" s="34">
        <v>26</v>
      </c>
      <c r="R38" s="19">
        <f t="shared" si="2"/>
        <v>64</v>
      </c>
      <c r="S38" s="34">
        <v>54</v>
      </c>
      <c r="T38" s="34">
        <v>63</v>
      </c>
      <c r="U38" s="21">
        <f t="shared" si="3"/>
        <v>117</v>
      </c>
      <c r="Z38" s="2">
        <f t="shared" si="4"/>
        <v>1</v>
      </c>
      <c r="AA38" s="2">
        <f t="shared" si="5"/>
        <v>1</v>
      </c>
      <c r="AC38" s="2" t="str">
        <f t="shared" si="6"/>
        <v>1</v>
      </c>
      <c r="AD38" s="2" t="str">
        <f t="shared" si="7"/>
        <v>1</v>
      </c>
    </row>
    <row r="39" spans="1:30" ht="12" customHeight="1" x14ac:dyDescent="0.15">
      <c r="A39" s="8">
        <v>34</v>
      </c>
      <c r="B39" s="11"/>
      <c r="C39" s="15" t="s">
        <v>31</v>
      </c>
      <c r="D39" s="13"/>
      <c r="E39" s="34">
        <v>76</v>
      </c>
      <c r="F39" s="34">
        <v>65</v>
      </c>
      <c r="G39" s="19">
        <f t="shared" si="0"/>
        <v>141</v>
      </c>
      <c r="H39" s="34">
        <v>86</v>
      </c>
      <c r="I39" s="34">
        <v>113</v>
      </c>
      <c r="J39" s="19">
        <f t="shared" si="1"/>
        <v>199</v>
      </c>
      <c r="K39" s="6"/>
      <c r="L39" s="6">
        <v>96</v>
      </c>
      <c r="M39" s="11"/>
      <c r="N39" s="15" t="s">
        <v>90</v>
      </c>
      <c r="O39" s="13"/>
      <c r="P39" s="34">
        <v>6</v>
      </c>
      <c r="Q39" s="34">
        <v>3</v>
      </c>
      <c r="R39" s="19">
        <f t="shared" si="2"/>
        <v>9</v>
      </c>
      <c r="S39" s="34">
        <v>27</v>
      </c>
      <c r="T39" s="34">
        <v>14</v>
      </c>
      <c r="U39" s="21">
        <f t="shared" si="3"/>
        <v>41</v>
      </c>
      <c r="Z39" s="2">
        <f t="shared" si="4"/>
        <v>1</v>
      </c>
      <c r="AA39" s="2">
        <f t="shared" si="5"/>
        <v>1</v>
      </c>
      <c r="AC39" s="2" t="str">
        <f t="shared" si="6"/>
        <v>1</v>
      </c>
      <c r="AD39" s="2" t="str">
        <f t="shared" si="7"/>
        <v>1</v>
      </c>
    </row>
    <row r="40" spans="1:30" ht="12" customHeight="1" x14ac:dyDescent="0.15">
      <c r="A40" s="8">
        <v>35</v>
      </c>
      <c r="B40" s="11"/>
      <c r="C40" s="15" t="s">
        <v>32</v>
      </c>
      <c r="D40" s="13"/>
      <c r="E40" s="34">
        <v>126</v>
      </c>
      <c r="F40" s="34">
        <v>32</v>
      </c>
      <c r="G40" s="19">
        <f t="shared" si="0"/>
        <v>158</v>
      </c>
      <c r="H40" s="34">
        <v>194</v>
      </c>
      <c r="I40" s="34">
        <v>72</v>
      </c>
      <c r="J40" s="19">
        <f t="shared" si="1"/>
        <v>266</v>
      </c>
      <c r="K40" s="6"/>
      <c r="L40" s="6">
        <v>97</v>
      </c>
      <c r="M40" s="11"/>
      <c r="N40" s="15" t="s">
        <v>91</v>
      </c>
      <c r="O40" s="13"/>
      <c r="P40" s="34">
        <v>83</v>
      </c>
      <c r="Q40" s="34">
        <v>0</v>
      </c>
      <c r="R40" s="19">
        <f t="shared" si="2"/>
        <v>83</v>
      </c>
      <c r="S40" s="34">
        <v>128</v>
      </c>
      <c r="T40" s="34">
        <v>12</v>
      </c>
      <c r="U40" s="21">
        <f t="shared" si="3"/>
        <v>140</v>
      </c>
      <c r="Z40" s="2">
        <f t="shared" si="4"/>
        <v>1</v>
      </c>
      <c r="AA40" s="2">
        <f t="shared" si="5"/>
        <v>1</v>
      </c>
      <c r="AC40" s="2" t="str">
        <f t="shared" si="6"/>
        <v>1</v>
      </c>
      <c r="AD40" s="2" t="str">
        <f t="shared" si="7"/>
        <v>1</v>
      </c>
    </row>
    <row r="41" spans="1:30" ht="12" customHeight="1" x14ac:dyDescent="0.15">
      <c r="A41" s="8">
        <v>36</v>
      </c>
      <c r="B41" s="11"/>
      <c r="C41" s="15" t="s">
        <v>33</v>
      </c>
      <c r="D41" s="13"/>
      <c r="E41" s="34">
        <v>23</v>
      </c>
      <c r="F41" s="34">
        <v>5</v>
      </c>
      <c r="G41" s="19">
        <f t="shared" si="0"/>
        <v>28</v>
      </c>
      <c r="H41" s="34">
        <v>44</v>
      </c>
      <c r="I41" s="34">
        <v>13</v>
      </c>
      <c r="J41" s="19">
        <f t="shared" si="1"/>
        <v>57</v>
      </c>
      <c r="K41" s="6"/>
      <c r="L41" s="6">
        <v>98</v>
      </c>
      <c r="M41" s="11"/>
      <c r="N41" s="15" t="s">
        <v>92</v>
      </c>
      <c r="O41" s="13"/>
      <c r="P41" s="34">
        <v>14</v>
      </c>
      <c r="Q41" s="34">
        <v>0</v>
      </c>
      <c r="R41" s="19">
        <f t="shared" si="2"/>
        <v>14</v>
      </c>
      <c r="S41" s="34">
        <v>60</v>
      </c>
      <c r="T41" s="34">
        <v>14</v>
      </c>
      <c r="U41" s="21">
        <f t="shared" si="3"/>
        <v>74</v>
      </c>
      <c r="Z41" s="2">
        <f t="shared" si="4"/>
        <v>1</v>
      </c>
      <c r="AA41" s="2">
        <f t="shared" si="5"/>
        <v>1</v>
      </c>
      <c r="AC41" s="2" t="str">
        <f t="shared" si="6"/>
        <v>1</v>
      </c>
      <c r="AD41" s="2" t="str">
        <f t="shared" si="7"/>
        <v>1</v>
      </c>
    </row>
    <row r="42" spans="1:30" ht="12" customHeight="1" x14ac:dyDescent="0.15">
      <c r="A42" s="8">
        <v>37</v>
      </c>
      <c r="B42" s="11"/>
      <c r="C42" s="15" t="s">
        <v>34</v>
      </c>
      <c r="D42" s="13"/>
      <c r="E42" s="34">
        <v>36</v>
      </c>
      <c r="F42" s="34">
        <v>15</v>
      </c>
      <c r="G42" s="19">
        <f t="shared" si="0"/>
        <v>51</v>
      </c>
      <c r="H42" s="34">
        <v>79</v>
      </c>
      <c r="I42" s="34">
        <v>40</v>
      </c>
      <c r="J42" s="19">
        <f t="shared" si="1"/>
        <v>119</v>
      </c>
      <c r="K42" s="6"/>
      <c r="L42" s="6">
        <v>99</v>
      </c>
      <c r="M42" s="11"/>
      <c r="N42" s="15" t="s">
        <v>93</v>
      </c>
      <c r="O42" s="13"/>
      <c r="P42" s="34">
        <v>2</v>
      </c>
      <c r="Q42" s="34">
        <v>3</v>
      </c>
      <c r="R42" s="19">
        <f t="shared" si="2"/>
        <v>5</v>
      </c>
      <c r="S42" s="34">
        <v>12</v>
      </c>
      <c r="T42" s="34">
        <v>14</v>
      </c>
      <c r="U42" s="21">
        <f t="shared" si="3"/>
        <v>26</v>
      </c>
      <c r="Z42" s="2">
        <f t="shared" si="4"/>
        <v>1</v>
      </c>
      <c r="AA42" s="2">
        <f t="shared" si="5"/>
        <v>1</v>
      </c>
      <c r="AC42" s="2" t="str">
        <f t="shared" si="6"/>
        <v>1</v>
      </c>
      <c r="AD42" s="2" t="str">
        <f t="shared" si="7"/>
        <v>1</v>
      </c>
    </row>
    <row r="43" spans="1:30" ht="12" customHeight="1" x14ac:dyDescent="0.15">
      <c r="A43" s="8">
        <v>38</v>
      </c>
      <c r="B43" s="11"/>
      <c r="C43" s="15" t="s">
        <v>35</v>
      </c>
      <c r="D43" s="13"/>
      <c r="E43" s="34">
        <v>71</v>
      </c>
      <c r="F43" s="34">
        <v>38</v>
      </c>
      <c r="G43" s="19">
        <f t="shared" si="0"/>
        <v>109</v>
      </c>
      <c r="H43" s="34">
        <v>87</v>
      </c>
      <c r="I43" s="34">
        <v>90</v>
      </c>
      <c r="J43" s="19">
        <f t="shared" si="1"/>
        <v>177</v>
      </c>
      <c r="K43" s="6"/>
      <c r="L43" s="50">
        <v>100</v>
      </c>
      <c r="M43" s="11"/>
      <c r="N43" s="15" t="s">
        <v>94</v>
      </c>
      <c r="O43" s="13"/>
      <c r="P43" s="34">
        <v>3</v>
      </c>
      <c r="Q43" s="34">
        <v>1</v>
      </c>
      <c r="R43" s="19">
        <f t="shared" si="2"/>
        <v>4</v>
      </c>
      <c r="S43" s="34">
        <v>45</v>
      </c>
      <c r="T43" s="34">
        <v>7</v>
      </c>
      <c r="U43" s="21">
        <f t="shared" si="3"/>
        <v>52</v>
      </c>
      <c r="Z43" s="2">
        <f t="shared" si="4"/>
        <v>1</v>
      </c>
      <c r="AA43" s="2">
        <f t="shared" si="5"/>
        <v>1</v>
      </c>
      <c r="AC43" s="2" t="str">
        <f t="shared" si="6"/>
        <v>1</v>
      </c>
      <c r="AD43" s="2" t="str">
        <f t="shared" si="7"/>
        <v>1</v>
      </c>
    </row>
    <row r="44" spans="1:30" ht="12" customHeight="1" x14ac:dyDescent="0.15">
      <c r="A44" s="8">
        <v>39</v>
      </c>
      <c r="B44" s="11"/>
      <c r="C44" s="15" t="s">
        <v>36</v>
      </c>
      <c r="D44" s="13"/>
      <c r="E44" s="34">
        <v>121</v>
      </c>
      <c r="F44" s="34">
        <v>53</v>
      </c>
      <c r="G44" s="19">
        <f t="shared" si="0"/>
        <v>174</v>
      </c>
      <c r="H44" s="34">
        <v>155</v>
      </c>
      <c r="I44" s="34">
        <v>105</v>
      </c>
      <c r="J44" s="19">
        <f t="shared" si="1"/>
        <v>260</v>
      </c>
      <c r="K44" s="6"/>
      <c r="L44" s="50">
        <v>101</v>
      </c>
      <c r="M44" s="11"/>
      <c r="N44" s="15" t="s">
        <v>95</v>
      </c>
      <c r="O44" s="13"/>
      <c r="P44" s="34"/>
      <c r="Q44" s="34">
        <v>26</v>
      </c>
      <c r="R44" s="19">
        <f t="shared" si="2"/>
        <v>26</v>
      </c>
      <c r="S44" s="34"/>
      <c r="T44" s="34">
        <v>52</v>
      </c>
      <c r="U44" s="21">
        <f t="shared" si="3"/>
        <v>52</v>
      </c>
      <c r="Z44" s="2">
        <f t="shared" si="4"/>
        <v>1</v>
      </c>
      <c r="AA44" s="2">
        <f t="shared" si="5"/>
        <v>1</v>
      </c>
      <c r="AC44" s="2" t="str">
        <f t="shared" si="6"/>
        <v>1</v>
      </c>
      <c r="AD44" s="2" t="str">
        <f t="shared" si="7"/>
        <v>1</v>
      </c>
    </row>
    <row r="45" spans="1:30" ht="12" customHeight="1" x14ac:dyDescent="0.15">
      <c r="A45" s="8">
        <v>40</v>
      </c>
      <c r="B45" s="11"/>
      <c r="C45" s="15" t="s">
        <v>37</v>
      </c>
      <c r="D45" s="13"/>
      <c r="E45" s="34">
        <v>119</v>
      </c>
      <c r="F45" s="34">
        <v>67</v>
      </c>
      <c r="G45" s="19">
        <f t="shared" si="0"/>
        <v>186</v>
      </c>
      <c r="H45" s="34">
        <v>131</v>
      </c>
      <c r="I45" s="34">
        <v>148</v>
      </c>
      <c r="J45" s="19">
        <f t="shared" si="1"/>
        <v>279</v>
      </c>
      <c r="K45" s="6"/>
      <c r="L45" s="50">
        <v>102</v>
      </c>
      <c r="M45" s="11"/>
      <c r="N45" s="15" t="s">
        <v>96</v>
      </c>
      <c r="O45" s="13"/>
      <c r="P45" s="34">
        <v>12</v>
      </c>
      <c r="Q45" s="34"/>
      <c r="R45" s="19">
        <f t="shared" si="2"/>
        <v>12</v>
      </c>
      <c r="S45" s="34">
        <v>23</v>
      </c>
      <c r="T45" s="34"/>
      <c r="U45" s="21">
        <f t="shared" si="3"/>
        <v>23</v>
      </c>
      <c r="Z45" s="2">
        <f t="shared" si="4"/>
        <v>1</v>
      </c>
      <c r="AA45" s="2">
        <f t="shared" si="5"/>
        <v>1</v>
      </c>
      <c r="AC45" s="2" t="str">
        <f t="shared" si="6"/>
        <v>1</v>
      </c>
      <c r="AD45" s="2" t="str">
        <f t="shared" si="7"/>
        <v>1</v>
      </c>
    </row>
    <row r="46" spans="1:30" ht="12" customHeight="1" x14ac:dyDescent="0.15">
      <c r="A46" s="8">
        <v>41</v>
      </c>
      <c r="B46" s="11"/>
      <c r="C46" s="15" t="s">
        <v>38</v>
      </c>
      <c r="D46" s="13"/>
      <c r="E46" s="34">
        <v>45</v>
      </c>
      <c r="F46" s="34">
        <v>8</v>
      </c>
      <c r="G46" s="19">
        <f t="shared" si="0"/>
        <v>53</v>
      </c>
      <c r="H46" s="34">
        <v>106</v>
      </c>
      <c r="I46" s="34">
        <v>48</v>
      </c>
      <c r="J46" s="19">
        <f t="shared" si="1"/>
        <v>154</v>
      </c>
      <c r="K46" s="6"/>
      <c r="L46" s="50">
        <v>103</v>
      </c>
      <c r="M46" s="11"/>
      <c r="N46" s="15" t="s">
        <v>149</v>
      </c>
      <c r="O46" s="13"/>
      <c r="P46" s="34">
        <v>32</v>
      </c>
      <c r="Q46" s="34">
        <v>18</v>
      </c>
      <c r="R46" s="19">
        <f t="shared" si="2"/>
        <v>50</v>
      </c>
      <c r="S46" s="34">
        <v>69</v>
      </c>
      <c r="T46" s="34">
        <v>16</v>
      </c>
      <c r="U46" s="21">
        <f t="shared" si="3"/>
        <v>85</v>
      </c>
      <c r="Z46" s="2">
        <f t="shared" si="4"/>
        <v>1</v>
      </c>
      <c r="AA46" s="2">
        <f t="shared" si="5"/>
        <v>1</v>
      </c>
      <c r="AC46" s="2" t="str">
        <f t="shared" si="6"/>
        <v>1</v>
      </c>
      <c r="AD46" s="2" t="str">
        <f t="shared" si="7"/>
        <v>1</v>
      </c>
    </row>
    <row r="47" spans="1:30" ht="12" customHeight="1" x14ac:dyDescent="0.15">
      <c r="A47" s="8">
        <v>42</v>
      </c>
      <c r="B47" s="11"/>
      <c r="C47" s="15" t="s">
        <v>39</v>
      </c>
      <c r="D47" s="13"/>
      <c r="E47" s="34">
        <v>35</v>
      </c>
      <c r="F47" s="34">
        <v>1</v>
      </c>
      <c r="G47" s="19">
        <f t="shared" si="0"/>
        <v>36</v>
      </c>
      <c r="H47" s="34">
        <v>83</v>
      </c>
      <c r="I47" s="34">
        <v>7</v>
      </c>
      <c r="J47" s="19">
        <f t="shared" si="1"/>
        <v>90</v>
      </c>
      <c r="K47" s="6"/>
      <c r="L47" s="50">
        <v>104</v>
      </c>
      <c r="M47" s="11"/>
      <c r="N47" s="15" t="s">
        <v>97</v>
      </c>
      <c r="O47" s="13"/>
      <c r="P47" s="82" t="s">
        <v>138</v>
      </c>
      <c r="Q47" s="83"/>
      <c r="R47" s="83"/>
      <c r="S47" s="83"/>
      <c r="T47" s="83"/>
      <c r="U47" s="84"/>
      <c r="Z47" s="2">
        <f t="shared" si="4"/>
        <v>1</v>
      </c>
      <c r="AA47" s="2">
        <f t="shared" si="5"/>
        <v>1</v>
      </c>
      <c r="AC47" s="2" t="str">
        <f t="shared" si="6"/>
        <v>1</v>
      </c>
      <c r="AD47" s="2" t="str">
        <f t="shared" si="7"/>
        <v>1</v>
      </c>
    </row>
    <row r="48" spans="1:30" ht="12" customHeight="1" x14ac:dyDescent="0.15">
      <c r="A48" s="8">
        <v>43</v>
      </c>
      <c r="B48" s="11"/>
      <c r="C48" s="15" t="s">
        <v>40</v>
      </c>
      <c r="D48" s="13"/>
      <c r="E48" s="34">
        <v>11</v>
      </c>
      <c r="F48" s="34">
        <v>2</v>
      </c>
      <c r="G48" s="19">
        <f t="shared" si="0"/>
        <v>13</v>
      </c>
      <c r="H48" s="34">
        <v>29</v>
      </c>
      <c r="I48" s="34">
        <v>12</v>
      </c>
      <c r="J48" s="19">
        <f t="shared" si="1"/>
        <v>41</v>
      </c>
      <c r="K48" s="6"/>
      <c r="L48" s="50">
        <v>105</v>
      </c>
      <c r="M48" s="11"/>
      <c r="N48" s="15" t="s">
        <v>139</v>
      </c>
      <c r="O48" s="13"/>
      <c r="P48" s="82" t="s">
        <v>138</v>
      </c>
      <c r="Q48" s="83"/>
      <c r="R48" s="83"/>
      <c r="S48" s="83"/>
      <c r="T48" s="83"/>
      <c r="U48" s="84"/>
      <c r="Z48" s="2">
        <f t="shared" si="4"/>
        <v>1</v>
      </c>
      <c r="AA48" s="2">
        <f t="shared" si="5"/>
        <v>1</v>
      </c>
      <c r="AC48" s="2" t="str">
        <f t="shared" si="6"/>
        <v>1</v>
      </c>
      <c r="AD48" s="2" t="str">
        <f t="shared" si="7"/>
        <v>1</v>
      </c>
    </row>
    <row r="49" spans="1:30" ht="12" customHeight="1" x14ac:dyDescent="0.15">
      <c r="A49" s="8">
        <v>44</v>
      </c>
      <c r="B49" s="11"/>
      <c r="C49" s="15" t="s">
        <v>41</v>
      </c>
      <c r="D49" s="13"/>
      <c r="E49" s="34">
        <v>45</v>
      </c>
      <c r="F49" s="34">
        <v>21</v>
      </c>
      <c r="G49" s="19">
        <f t="shared" si="0"/>
        <v>66</v>
      </c>
      <c r="H49" s="34">
        <v>75</v>
      </c>
      <c r="I49" s="34">
        <v>54</v>
      </c>
      <c r="J49" s="19">
        <f t="shared" si="1"/>
        <v>129</v>
      </c>
      <c r="K49" s="6"/>
      <c r="L49" s="50">
        <v>106</v>
      </c>
      <c r="M49" s="11"/>
      <c r="N49" s="15" t="s">
        <v>98</v>
      </c>
      <c r="O49" s="13"/>
      <c r="P49" s="34">
        <v>135</v>
      </c>
      <c r="Q49" s="34">
        <v>77</v>
      </c>
      <c r="R49" s="19">
        <f t="shared" si="2"/>
        <v>212</v>
      </c>
      <c r="S49" s="34">
        <v>71</v>
      </c>
      <c r="T49" s="34">
        <v>100</v>
      </c>
      <c r="U49" s="21">
        <f t="shared" si="3"/>
        <v>171</v>
      </c>
      <c r="Z49" s="2">
        <f t="shared" si="4"/>
        <v>1</v>
      </c>
      <c r="AA49" s="2">
        <f t="shared" si="5"/>
        <v>1</v>
      </c>
      <c r="AC49" s="2" t="str">
        <f t="shared" si="6"/>
        <v>1</v>
      </c>
      <c r="AD49" s="2" t="str">
        <f t="shared" si="7"/>
        <v>1</v>
      </c>
    </row>
    <row r="50" spans="1:30" ht="12" customHeight="1" x14ac:dyDescent="0.15">
      <c r="A50" s="8">
        <v>45</v>
      </c>
      <c r="B50" s="11"/>
      <c r="C50" s="15" t="s">
        <v>42</v>
      </c>
      <c r="D50" s="13"/>
      <c r="E50" s="34">
        <v>26</v>
      </c>
      <c r="F50" s="34">
        <v>13</v>
      </c>
      <c r="G50" s="19">
        <f t="shared" si="0"/>
        <v>39</v>
      </c>
      <c r="H50" s="34">
        <v>63</v>
      </c>
      <c r="I50" s="34">
        <v>35</v>
      </c>
      <c r="J50" s="19">
        <f t="shared" si="1"/>
        <v>98</v>
      </c>
      <c r="K50" s="6"/>
      <c r="L50" s="50">
        <v>107</v>
      </c>
      <c r="M50" s="11"/>
      <c r="N50" s="15" t="s">
        <v>99</v>
      </c>
      <c r="O50" s="13"/>
      <c r="P50" s="34">
        <v>7</v>
      </c>
      <c r="Q50" s="34">
        <v>17</v>
      </c>
      <c r="R50" s="19">
        <f t="shared" si="2"/>
        <v>24</v>
      </c>
      <c r="S50" s="34">
        <v>41</v>
      </c>
      <c r="T50" s="34">
        <v>27</v>
      </c>
      <c r="U50" s="21">
        <f t="shared" si="3"/>
        <v>68</v>
      </c>
      <c r="Z50" s="2">
        <f t="shared" si="4"/>
        <v>1</v>
      </c>
      <c r="AA50" s="2">
        <f t="shared" si="5"/>
        <v>1</v>
      </c>
      <c r="AC50" s="2" t="str">
        <f t="shared" si="6"/>
        <v>1</v>
      </c>
      <c r="AD50" s="2" t="str">
        <f t="shared" si="7"/>
        <v>1</v>
      </c>
    </row>
    <row r="51" spans="1:30" ht="12" customHeight="1" x14ac:dyDescent="0.15">
      <c r="A51" s="8">
        <v>46</v>
      </c>
      <c r="B51" s="11"/>
      <c r="C51" s="15" t="s">
        <v>43</v>
      </c>
      <c r="D51" s="13"/>
      <c r="E51" s="34">
        <v>162</v>
      </c>
      <c r="F51" s="34">
        <v>101</v>
      </c>
      <c r="G51" s="19">
        <f t="shared" si="0"/>
        <v>263</v>
      </c>
      <c r="H51" s="34">
        <v>144</v>
      </c>
      <c r="I51" s="34">
        <v>124</v>
      </c>
      <c r="J51" s="19">
        <f t="shared" si="1"/>
        <v>268</v>
      </c>
      <c r="K51" s="6"/>
      <c r="L51" s="50">
        <v>108</v>
      </c>
      <c r="M51" s="11"/>
      <c r="N51" s="15" t="s">
        <v>100</v>
      </c>
      <c r="O51" s="13"/>
      <c r="P51" s="34">
        <v>35</v>
      </c>
      <c r="Q51" s="34">
        <v>33</v>
      </c>
      <c r="R51" s="19">
        <f t="shared" si="2"/>
        <v>68</v>
      </c>
      <c r="S51" s="34">
        <v>41</v>
      </c>
      <c r="T51" s="34">
        <v>29</v>
      </c>
      <c r="U51" s="21">
        <f t="shared" si="3"/>
        <v>70</v>
      </c>
      <c r="Z51" s="2">
        <f t="shared" si="4"/>
        <v>1</v>
      </c>
      <c r="AA51" s="2">
        <f t="shared" si="5"/>
        <v>1</v>
      </c>
      <c r="AC51" s="2" t="str">
        <f t="shared" si="6"/>
        <v>1</v>
      </c>
      <c r="AD51" s="2" t="str">
        <f t="shared" si="7"/>
        <v>1</v>
      </c>
    </row>
    <row r="52" spans="1:30" ht="12" customHeight="1" x14ac:dyDescent="0.15">
      <c r="A52" s="8">
        <v>47</v>
      </c>
      <c r="B52" s="11"/>
      <c r="C52" s="15" t="s">
        <v>44</v>
      </c>
      <c r="D52" s="13"/>
      <c r="E52" s="34">
        <v>7</v>
      </c>
      <c r="F52" s="34">
        <v>3</v>
      </c>
      <c r="G52" s="19">
        <f t="shared" si="0"/>
        <v>10</v>
      </c>
      <c r="H52" s="34">
        <v>54</v>
      </c>
      <c r="I52" s="34">
        <v>20</v>
      </c>
      <c r="J52" s="19">
        <f t="shared" si="1"/>
        <v>74</v>
      </c>
      <c r="K52" s="6"/>
      <c r="L52" s="50">
        <v>109</v>
      </c>
      <c r="M52" s="11"/>
      <c r="N52" s="15" t="s">
        <v>101</v>
      </c>
      <c r="O52" s="13"/>
      <c r="P52" s="34">
        <v>15</v>
      </c>
      <c r="Q52" s="34">
        <v>20</v>
      </c>
      <c r="R52" s="19">
        <f t="shared" si="2"/>
        <v>35</v>
      </c>
      <c r="S52" s="34">
        <v>45</v>
      </c>
      <c r="T52" s="34">
        <v>47</v>
      </c>
      <c r="U52" s="21">
        <f t="shared" si="3"/>
        <v>92</v>
      </c>
      <c r="Z52" s="2">
        <f t="shared" si="4"/>
        <v>1</v>
      </c>
      <c r="AA52" s="2">
        <f t="shared" si="5"/>
        <v>1</v>
      </c>
      <c r="AC52" s="2" t="str">
        <f t="shared" si="6"/>
        <v>1</v>
      </c>
      <c r="AD52" s="2" t="str">
        <f t="shared" si="7"/>
        <v>1</v>
      </c>
    </row>
    <row r="53" spans="1:30" ht="12" customHeight="1" x14ac:dyDescent="0.15">
      <c r="A53" s="8">
        <v>48</v>
      </c>
      <c r="B53" s="11"/>
      <c r="C53" s="15" t="s">
        <v>45</v>
      </c>
      <c r="D53" s="13"/>
      <c r="E53" s="34">
        <v>36</v>
      </c>
      <c r="F53" s="34">
        <v>20</v>
      </c>
      <c r="G53" s="19">
        <f t="shared" si="0"/>
        <v>56</v>
      </c>
      <c r="H53" s="34">
        <v>109</v>
      </c>
      <c r="I53" s="34">
        <v>75</v>
      </c>
      <c r="J53" s="19">
        <f t="shared" si="1"/>
        <v>184</v>
      </c>
      <c r="K53" s="6"/>
      <c r="L53" s="50">
        <v>110</v>
      </c>
      <c r="M53" s="11"/>
      <c r="N53" s="15" t="s">
        <v>102</v>
      </c>
      <c r="O53" s="13"/>
      <c r="P53" s="34">
        <v>79</v>
      </c>
      <c r="Q53" s="34">
        <v>36</v>
      </c>
      <c r="R53" s="19">
        <f t="shared" si="2"/>
        <v>115</v>
      </c>
      <c r="S53" s="34">
        <v>132</v>
      </c>
      <c r="T53" s="34">
        <v>96</v>
      </c>
      <c r="U53" s="21">
        <f t="shared" si="3"/>
        <v>228</v>
      </c>
      <c r="Z53" s="2">
        <f t="shared" si="4"/>
        <v>1</v>
      </c>
      <c r="AA53" s="2">
        <f t="shared" si="5"/>
        <v>1</v>
      </c>
      <c r="AC53" s="2" t="str">
        <f t="shared" si="6"/>
        <v>1</v>
      </c>
      <c r="AD53" s="2" t="str">
        <f t="shared" si="7"/>
        <v>1</v>
      </c>
    </row>
    <row r="54" spans="1:30" ht="12" customHeight="1" x14ac:dyDescent="0.15">
      <c r="A54" s="8">
        <v>49</v>
      </c>
      <c r="B54" s="11"/>
      <c r="C54" s="15" t="s">
        <v>46</v>
      </c>
      <c r="D54" s="13"/>
      <c r="E54" s="34">
        <v>2</v>
      </c>
      <c r="F54" s="34">
        <v>1</v>
      </c>
      <c r="G54" s="19">
        <f t="shared" si="0"/>
        <v>3</v>
      </c>
      <c r="H54" s="34">
        <v>15</v>
      </c>
      <c r="I54" s="34">
        <v>0</v>
      </c>
      <c r="J54" s="19">
        <f t="shared" si="1"/>
        <v>15</v>
      </c>
      <c r="K54" s="6"/>
      <c r="L54" s="50">
        <v>111</v>
      </c>
      <c r="M54" s="11"/>
      <c r="N54" s="15" t="s">
        <v>103</v>
      </c>
      <c r="O54" s="13"/>
      <c r="P54" s="34">
        <v>50</v>
      </c>
      <c r="Q54" s="34">
        <v>79</v>
      </c>
      <c r="R54" s="19">
        <f t="shared" si="2"/>
        <v>129</v>
      </c>
      <c r="S54" s="34">
        <v>87</v>
      </c>
      <c r="T54" s="34">
        <v>117</v>
      </c>
      <c r="U54" s="21">
        <f t="shared" si="3"/>
        <v>204</v>
      </c>
      <c r="Z54" s="2">
        <f t="shared" si="4"/>
        <v>1</v>
      </c>
      <c r="AA54" s="2">
        <f t="shared" si="5"/>
        <v>1</v>
      </c>
      <c r="AC54" s="2" t="str">
        <f t="shared" si="6"/>
        <v>1</v>
      </c>
      <c r="AD54" s="2" t="str">
        <f t="shared" si="7"/>
        <v>1</v>
      </c>
    </row>
    <row r="55" spans="1:30" ht="12" customHeight="1" x14ac:dyDescent="0.15">
      <c r="A55" s="8">
        <v>50</v>
      </c>
      <c r="B55" s="11"/>
      <c r="C55" s="15" t="s">
        <v>47</v>
      </c>
      <c r="D55" s="13"/>
      <c r="E55" s="34">
        <v>2</v>
      </c>
      <c r="F55" s="34">
        <v>0</v>
      </c>
      <c r="G55" s="19">
        <f t="shared" si="0"/>
        <v>2</v>
      </c>
      <c r="H55" s="34">
        <v>6</v>
      </c>
      <c r="I55" s="34">
        <v>2</v>
      </c>
      <c r="J55" s="19">
        <f t="shared" si="1"/>
        <v>8</v>
      </c>
      <c r="K55" s="6"/>
      <c r="L55" s="50">
        <v>112</v>
      </c>
      <c r="M55" s="11"/>
      <c r="N55" s="15" t="s">
        <v>104</v>
      </c>
      <c r="O55" s="13"/>
      <c r="P55" s="34">
        <v>94</v>
      </c>
      <c r="Q55" s="34">
        <v>60</v>
      </c>
      <c r="R55" s="19">
        <f t="shared" si="2"/>
        <v>154</v>
      </c>
      <c r="S55" s="34">
        <v>148</v>
      </c>
      <c r="T55" s="34">
        <v>135</v>
      </c>
      <c r="U55" s="21">
        <f t="shared" si="3"/>
        <v>283</v>
      </c>
      <c r="Z55" s="2">
        <f t="shared" si="4"/>
        <v>1</v>
      </c>
      <c r="AA55" s="2">
        <f t="shared" si="5"/>
        <v>1</v>
      </c>
      <c r="AC55" s="2" t="str">
        <f t="shared" si="6"/>
        <v>1</v>
      </c>
      <c r="AD55" s="2" t="str">
        <f t="shared" si="7"/>
        <v>1</v>
      </c>
    </row>
    <row r="56" spans="1:30" ht="12" customHeight="1" x14ac:dyDescent="0.15">
      <c r="A56" s="8">
        <v>51</v>
      </c>
      <c r="B56" s="11"/>
      <c r="C56" s="15" t="s">
        <v>48</v>
      </c>
      <c r="D56" s="13"/>
      <c r="E56" s="34">
        <v>4</v>
      </c>
      <c r="F56" s="34">
        <v>0</v>
      </c>
      <c r="G56" s="19">
        <f t="shared" si="0"/>
        <v>4</v>
      </c>
      <c r="H56" s="34">
        <v>13</v>
      </c>
      <c r="I56" s="34">
        <v>2</v>
      </c>
      <c r="J56" s="19">
        <f t="shared" si="1"/>
        <v>15</v>
      </c>
      <c r="K56" s="6"/>
      <c r="L56" s="50">
        <v>113</v>
      </c>
      <c r="M56" s="11"/>
      <c r="N56" s="15" t="s">
        <v>105</v>
      </c>
      <c r="O56" s="13"/>
      <c r="P56" s="34">
        <v>21</v>
      </c>
      <c r="Q56" s="34">
        <v>8</v>
      </c>
      <c r="R56" s="19">
        <f t="shared" si="2"/>
        <v>29</v>
      </c>
      <c r="S56" s="34">
        <v>62</v>
      </c>
      <c r="T56" s="34">
        <v>34</v>
      </c>
      <c r="U56" s="21">
        <f t="shared" si="3"/>
        <v>96</v>
      </c>
      <c r="Z56" s="2">
        <f t="shared" si="4"/>
        <v>1</v>
      </c>
      <c r="AA56" s="2">
        <f t="shared" si="5"/>
        <v>1</v>
      </c>
      <c r="AC56" s="2" t="str">
        <f t="shared" si="6"/>
        <v>1</v>
      </c>
      <c r="AD56" s="2" t="str">
        <f t="shared" si="7"/>
        <v>1</v>
      </c>
    </row>
    <row r="57" spans="1:30" ht="12" customHeight="1" x14ac:dyDescent="0.15">
      <c r="A57" s="8">
        <v>52</v>
      </c>
      <c r="B57" s="11"/>
      <c r="C57" s="15" t="s">
        <v>148</v>
      </c>
      <c r="D57" s="13"/>
      <c r="E57" s="34"/>
      <c r="F57" s="34">
        <v>54</v>
      </c>
      <c r="G57" s="19">
        <f t="shared" si="0"/>
        <v>54</v>
      </c>
      <c r="H57" s="34"/>
      <c r="I57" s="34">
        <v>105</v>
      </c>
      <c r="J57" s="19">
        <f t="shared" si="1"/>
        <v>105</v>
      </c>
      <c r="K57" s="6"/>
      <c r="L57" s="50">
        <v>114</v>
      </c>
      <c r="M57" s="11"/>
      <c r="N57" s="15" t="s">
        <v>106</v>
      </c>
      <c r="O57" s="13"/>
      <c r="P57" s="34">
        <v>8</v>
      </c>
      <c r="Q57" s="34">
        <v>21</v>
      </c>
      <c r="R57" s="19">
        <f t="shared" si="2"/>
        <v>29</v>
      </c>
      <c r="S57" s="34">
        <v>14</v>
      </c>
      <c r="T57" s="34">
        <v>73</v>
      </c>
      <c r="U57" s="21">
        <f t="shared" si="3"/>
        <v>87</v>
      </c>
      <c r="Z57" s="2">
        <f t="shared" si="4"/>
        <v>1</v>
      </c>
      <c r="AA57" s="2">
        <f t="shared" si="5"/>
        <v>1</v>
      </c>
      <c r="AC57" s="2" t="str">
        <f t="shared" si="6"/>
        <v>1</v>
      </c>
      <c r="AD57" s="2" t="str">
        <f t="shared" si="7"/>
        <v>1</v>
      </c>
    </row>
    <row r="58" spans="1:30" ht="12" customHeight="1" x14ac:dyDescent="0.15">
      <c r="A58" s="8">
        <v>53</v>
      </c>
      <c r="B58" s="11"/>
      <c r="C58" s="15" t="s">
        <v>49</v>
      </c>
      <c r="D58" s="13"/>
      <c r="E58" s="34">
        <v>59</v>
      </c>
      <c r="F58" s="34">
        <v>44</v>
      </c>
      <c r="G58" s="19">
        <f t="shared" si="0"/>
        <v>103</v>
      </c>
      <c r="H58" s="34">
        <v>153</v>
      </c>
      <c r="I58" s="34">
        <v>40</v>
      </c>
      <c r="J58" s="19">
        <f t="shared" si="1"/>
        <v>193</v>
      </c>
      <c r="K58" s="6"/>
      <c r="L58" s="50">
        <v>115</v>
      </c>
      <c r="M58" s="11"/>
      <c r="N58" s="15" t="s">
        <v>107</v>
      </c>
      <c r="O58" s="13"/>
      <c r="P58" s="34">
        <v>78</v>
      </c>
      <c r="Q58" s="34">
        <v>8</v>
      </c>
      <c r="R58" s="19">
        <f t="shared" si="2"/>
        <v>86</v>
      </c>
      <c r="S58" s="34">
        <v>207</v>
      </c>
      <c r="T58" s="34">
        <v>9</v>
      </c>
      <c r="U58" s="21">
        <f t="shared" si="3"/>
        <v>216</v>
      </c>
      <c r="Z58" s="2">
        <f t="shared" si="4"/>
        <v>1</v>
      </c>
      <c r="AA58" s="2">
        <f t="shared" si="5"/>
        <v>1</v>
      </c>
      <c r="AC58" s="2" t="str">
        <f t="shared" si="6"/>
        <v>1</v>
      </c>
      <c r="AD58" s="2" t="str">
        <f t="shared" si="7"/>
        <v>1</v>
      </c>
    </row>
    <row r="59" spans="1:30" ht="12" customHeight="1" x14ac:dyDescent="0.15">
      <c r="A59" s="8">
        <v>54</v>
      </c>
      <c r="B59" s="11"/>
      <c r="C59" s="15" t="s">
        <v>50</v>
      </c>
      <c r="D59" s="13"/>
      <c r="E59" s="34">
        <v>103</v>
      </c>
      <c r="F59" s="34">
        <v>74</v>
      </c>
      <c r="G59" s="19">
        <f t="shared" si="0"/>
        <v>177</v>
      </c>
      <c r="H59" s="34">
        <v>206</v>
      </c>
      <c r="I59" s="34">
        <v>127</v>
      </c>
      <c r="J59" s="19">
        <f t="shared" si="1"/>
        <v>333</v>
      </c>
      <c r="K59" s="6"/>
      <c r="L59" s="50">
        <v>116</v>
      </c>
      <c r="M59" s="11"/>
      <c r="N59" s="15" t="s">
        <v>108</v>
      </c>
      <c r="O59" s="13"/>
      <c r="P59" s="34">
        <v>11</v>
      </c>
      <c r="Q59" s="34">
        <v>7</v>
      </c>
      <c r="R59" s="19">
        <f t="shared" si="2"/>
        <v>18</v>
      </c>
      <c r="S59" s="34">
        <v>26</v>
      </c>
      <c r="T59" s="34">
        <v>12</v>
      </c>
      <c r="U59" s="21">
        <f t="shared" si="3"/>
        <v>38</v>
      </c>
      <c r="Z59" s="2">
        <f t="shared" si="4"/>
        <v>1</v>
      </c>
      <c r="AA59" s="2">
        <f t="shared" si="5"/>
        <v>1</v>
      </c>
      <c r="AC59" s="2" t="str">
        <f t="shared" si="6"/>
        <v>1</v>
      </c>
      <c r="AD59" s="2" t="str">
        <f t="shared" si="7"/>
        <v>1</v>
      </c>
    </row>
    <row r="60" spans="1:30" ht="12" customHeight="1" x14ac:dyDescent="0.15">
      <c r="A60" s="8">
        <v>55</v>
      </c>
      <c r="B60" s="11"/>
      <c r="C60" s="15" t="s">
        <v>51</v>
      </c>
      <c r="D60" s="13"/>
      <c r="E60" s="34">
        <v>191</v>
      </c>
      <c r="F60" s="34">
        <v>61</v>
      </c>
      <c r="G60" s="19">
        <f t="shared" si="0"/>
        <v>252</v>
      </c>
      <c r="H60" s="34">
        <v>321</v>
      </c>
      <c r="I60" s="34">
        <v>152</v>
      </c>
      <c r="J60" s="19">
        <f t="shared" si="1"/>
        <v>473</v>
      </c>
      <c r="K60" s="6"/>
      <c r="L60" s="50">
        <v>117</v>
      </c>
      <c r="M60" s="11"/>
      <c r="N60" s="15" t="s">
        <v>109</v>
      </c>
      <c r="O60" s="13"/>
      <c r="P60" s="34">
        <v>1</v>
      </c>
      <c r="Q60" s="34">
        <v>1</v>
      </c>
      <c r="R60" s="19">
        <f t="shared" si="2"/>
        <v>2</v>
      </c>
      <c r="S60" s="34">
        <v>7</v>
      </c>
      <c r="T60" s="34">
        <v>6</v>
      </c>
      <c r="U60" s="21">
        <f t="shared" si="3"/>
        <v>13</v>
      </c>
      <c r="Z60" s="2">
        <f t="shared" si="4"/>
        <v>1</v>
      </c>
      <c r="AA60" s="2">
        <f t="shared" si="5"/>
        <v>1</v>
      </c>
      <c r="AC60" s="2" t="str">
        <f t="shared" si="6"/>
        <v>1</v>
      </c>
      <c r="AD60" s="2" t="str">
        <f t="shared" si="7"/>
        <v>1</v>
      </c>
    </row>
    <row r="61" spans="1:30" ht="12" customHeight="1" x14ac:dyDescent="0.15">
      <c r="A61" s="8">
        <v>56</v>
      </c>
      <c r="B61" s="11"/>
      <c r="C61" s="15" t="s">
        <v>52</v>
      </c>
      <c r="D61" s="13"/>
      <c r="E61" s="34">
        <v>137</v>
      </c>
      <c r="F61" s="34">
        <v>51</v>
      </c>
      <c r="G61" s="19">
        <f t="shared" si="0"/>
        <v>188</v>
      </c>
      <c r="H61" s="34">
        <v>194</v>
      </c>
      <c r="I61" s="34">
        <v>99</v>
      </c>
      <c r="J61" s="19">
        <f t="shared" si="1"/>
        <v>293</v>
      </c>
      <c r="K61" s="6"/>
      <c r="L61" s="50">
        <v>118</v>
      </c>
      <c r="M61" s="11"/>
      <c r="N61" s="15" t="s">
        <v>110</v>
      </c>
      <c r="O61" s="13"/>
      <c r="P61" s="34">
        <v>0</v>
      </c>
      <c r="Q61" s="34">
        <v>2</v>
      </c>
      <c r="R61" s="19">
        <f t="shared" si="2"/>
        <v>2</v>
      </c>
      <c r="S61" s="34">
        <v>5</v>
      </c>
      <c r="T61" s="34">
        <v>2</v>
      </c>
      <c r="U61" s="21">
        <f t="shared" si="3"/>
        <v>7</v>
      </c>
      <c r="Z61" s="2">
        <f t="shared" si="4"/>
        <v>1</v>
      </c>
      <c r="AA61" s="2">
        <f t="shared" si="5"/>
        <v>1</v>
      </c>
      <c r="AC61" s="2" t="str">
        <f t="shared" si="6"/>
        <v>1</v>
      </c>
      <c r="AD61" s="2" t="str">
        <f t="shared" si="7"/>
        <v>1</v>
      </c>
    </row>
    <row r="62" spans="1:30" ht="12" customHeight="1" x14ac:dyDescent="0.15">
      <c r="A62" s="8">
        <v>57</v>
      </c>
      <c r="B62" s="11"/>
      <c r="C62" s="15" t="s">
        <v>53</v>
      </c>
      <c r="D62" s="13"/>
      <c r="E62" s="82" t="s">
        <v>138</v>
      </c>
      <c r="F62" s="83"/>
      <c r="G62" s="83"/>
      <c r="H62" s="83"/>
      <c r="I62" s="83"/>
      <c r="J62" s="93"/>
      <c r="K62" s="6"/>
      <c r="L62" s="50">
        <v>119</v>
      </c>
      <c r="M62" s="11"/>
      <c r="N62" s="15" t="s">
        <v>111</v>
      </c>
      <c r="O62" s="13"/>
      <c r="P62" s="34">
        <v>2</v>
      </c>
      <c r="Q62" s="34">
        <v>6</v>
      </c>
      <c r="R62" s="19">
        <f t="shared" si="2"/>
        <v>8</v>
      </c>
      <c r="S62" s="34">
        <v>12</v>
      </c>
      <c r="T62" s="34">
        <v>10</v>
      </c>
      <c r="U62" s="21">
        <f t="shared" si="3"/>
        <v>22</v>
      </c>
      <c r="Z62" s="2">
        <f t="shared" si="4"/>
        <v>1</v>
      </c>
      <c r="AA62" s="2">
        <f t="shared" si="5"/>
        <v>1</v>
      </c>
      <c r="AC62" s="2" t="str">
        <f t="shared" si="6"/>
        <v>1</v>
      </c>
      <c r="AD62" s="2" t="str">
        <f t="shared" si="7"/>
        <v>1</v>
      </c>
    </row>
    <row r="63" spans="1:30" ht="12" customHeight="1" x14ac:dyDescent="0.15">
      <c r="A63" s="8">
        <v>58</v>
      </c>
      <c r="B63" s="11"/>
      <c r="C63" s="15" t="s">
        <v>54</v>
      </c>
      <c r="D63" s="13"/>
      <c r="E63" s="82" t="s">
        <v>138</v>
      </c>
      <c r="F63" s="83"/>
      <c r="G63" s="83"/>
      <c r="H63" s="83"/>
      <c r="I63" s="83"/>
      <c r="J63" s="93"/>
      <c r="K63" s="6"/>
      <c r="L63" s="50">
        <v>120</v>
      </c>
      <c r="M63" s="11"/>
      <c r="N63" s="15" t="s">
        <v>112</v>
      </c>
      <c r="O63" s="13"/>
      <c r="P63" s="34">
        <v>0</v>
      </c>
      <c r="Q63" s="34">
        <v>0</v>
      </c>
      <c r="R63" s="19">
        <f t="shared" si="2"/>
        <v>0</v>
      </c>
      <c r="S63" s="34">
        <v>8</v>
      </c>
      <c r="T63" s="34">
        <v>3</v>
      </c>
      <c r="U63" s="21">
        <f t="shared" si="3"/>
        <v>11</v>
      </c>
      <c r="Z63" s="2">
        <f t="shared" si="4"/>
        <v>1</v>
      </c>
      <c r="AA63" s="2">
        <f t="shared" si="5"/>
        <v>1</v>
      </c>
      <c r="AC63" s="2" t="str">
        <f t="shared" si="6"/>
        <v>1</v>
      </c>
      <c r="AD63" s="2" t="str">
        <f t="shared" si="7"/>
        <v>1</v>
      </c>
    </row>
    <row r="64" spans="1:30" ht="12" customHeight="1" x14ac:dyDescent="0.15">
      <c r="A64" s="8">
        <v>59</v>
      </c>
      <c r="B64" s="11"/>
      <c r="C64" s="15" t="s">
        <v>55</v>
      </c>
      <c r="D64" s="13"/>
      <c r="E64" s="82" t="s">
        <v>138</v>
      </c>
      <c r="F64" s="83"/>
      <c r="G64" s="83"/>
      <c r="H64" s="83"/>
      <c r="I64" s="83"/>
      <c r="J64" s="93"/>
      <c r="K64" s="6"/>
      <c r="L64" s="50">
        <v>121</v>
      </c>
      <c r="M64" s="11"/>
      <c r="N64" s="44" t="s">
        <v>142</v>
      </c>
      <c r="O64" s="45"/>
      <c r="P64" s="82" t="s">
        <v>138</v>
      </c>
      <c r="Q64" s="83"/>
      <c r="R64" s="83"/>
      <c r="S64" s="83"/>
      <c r="T64" s="83"/>
      <c r="U64" s="84"/>
      <c r="Z64" s="2">
        <f t="shared" si="4"/>
        <v>1</v>
      </c>
      <c r="AA64" s="2">
        <f t="shared" si="5"/>
        <v>1</v>
      </c>
      <c r="AC64" s="2" t="str">
        <f t="shared" si="6"/>
        <v>1</v>
      </c>
      <c r="AD64" s="2" t="str">
        <f t="shared" si="7"/>
        <v>1</v>
      </c>
    </row>
    <row r="65" spans="1:30" ht="12" customHeight="1" x14ac:dyDescent="0.15">
      <c r="A65" s="8">
        <v>60</v>
      </c>
      <c r="B65" s="11"/>
      <c r="C65" s="15" t="s">
        <v>56</v>
      </c>
      <c r="D65" s="13"/>
      <c r="E65" s="34">
        <v>2</v>
      </c>
      <c r="F65" s="34">
        <v>1</v>
      </c>
      <c r="G65" s="19">
        <f t="shared" si="0"/>
        <v>3</v>
      </c>
      <c r="H65" s="34">
        <v>6</v>
      </c>
      <c r="I65" s="34">
        <v>2</v>
      </c>
      <c r="J65" s="19">
        <f t="shared" si="1"/>
        <v>8</v>
      </c>
      <c r="K65" s="6"/>
      <c r="L65" s="85" t="s">
        <v>114</v>
      </c>
      <c r="M65" s="86"/>
      <c r="N65" s="86"/>
      <c r="O65" s="87"/>
      <c r="P65" s="19">
        <f t="shared" ref="P65:U65" si="8">SUM(E6:E67,P6:P64)</f>
        <v>6657</v>
      </c>
      <c r="Q65" s="19">
        <f t="shared" si="8"/>
        <v>3912</v>
      </c>
      <c r="R65" s="19">
        <f t="shared" si="8"/>
        <v>10569</v>
      </c>
      <c r="S65" s="19">
        <f t="shared" si="8"/>
        <v>10015</v>
      </c>
      <c r="T65" s="19">
        <f t="shared" si="8"/>
        <v>7253</v>
      </c>
      <c r="U65" s="21">
        <f t="shared" si="8"/>
        <v>17268</v>
      </c>
      <c r="Z65" s="2">
        <f t="shared" si="4"/>
        <v>1</v>
      </c>
      <c r="AA65" s="2">
        <f t="shared" si="5"/>
        <v>1</v>
      </c>
      <c r="AC65" s="2" t="str">
        <f>TEXT(Z65,"###,###,###")</f>
        <v>1</v>
      </c>
      <c r="AD65" s="2" t="str">
        <f>TEXT(AA65,"###,###,###")</f>
        <v>1</v>
      </c>
    </row>
    <row r="66" spans="1:30" ht="12" customHeight="1" x14ac:dyDescent="0.15">
      <c r="A66" s="8">
        <v>61</v>
      </c>
      <c r="B66" s="35"/>
      <c r="C66" s="15" t="s">
        <v>115</v>
      </c>
      <c r="D66" s="36"/>
      <c r="E66" s="37">
        <v>0</v>
      </c>
      <c r="F66" s="37">
        <v>0</v>
      </c>
      <c r="G66" s="19">
        <f t="shared" si="0"/>
        <v>0</v>
      </c>
      <c r="H66" s="34">
        <v>0</v>
      </c>
      <c r="I66" s="34">
        <v>0</v>
      </c>
      <c r="J66" s="19">
        <f t="shared" si="1"/>
        <v>0</v>
      </c>
      <c r="K66" s="38"/>
      <c r="L66" s="39"/>
      <c r="M66" s="40"/>
      <c r="N66" s="40"/>
      <c r="O66" s="41"/>
      <c r="P66" s="42"/>
      <c r="Q66" s="42"/>
      <c r="R66" s="42"/>
      <c r="S66" s="42"/>
      <c r="T66" s="42"/>
      <c r="U66" s="43"/>
      <c r="Z66" s="2">
        <f t="shared" si="4"/>
        <v>1</v>
      </c>
      <c r="AA66" s="2" t="str">
        <f t="shared" si="5"/>
        <v/>
      </c>
      <c r="AC66" s="2" t="str">
        <f>TEXT(Z66,"###,###,###")</f>
        <v>1</v>
      </c>
      <c r="AD66" s="2" t="str">
        <f>TEXT(AA66,"###,###,###")</f>
        <v/>
      </c>
    </row>
    <row r="67" spans="1:30" ht="12" customHeight="1" x14ac:dyDescent="0.15">
      <c r="A67" s="9">
        <v>62</v>
      </c>
      <c r="B67" s="12"/>
      <c r="C67" s="49" t="s">
        <v>141</v>
      </c>
      <c r="D67" s="14"/>
      <c r="E67" s="94" t="s">
        <v>138</v>
      </c>
      <c r="F67" s="95"/>
      <c r="G67" s="95"/>
      <c r="H67" s="95"/>
      <c r="I67" s="95"/>
      <c r="J67" s="96"/>
      <c r="K67" s="14"/>
      <c r="L67" s="88" t="s">
        <v>140</v>
      </c>
      <c r="M67" s="89"/>
      <c r="N67" s="89"/>
      <c r="O67" s="90"/>
      <c r="P67" s="20">
        <v>6707</v>
      </c>
      <c r="Q67" s="20">
        <v>3710</v>
      </c>
      <c r="R67" s="20">
        <v>10417</v>
      </c>
      <c r="S67" s="20">
        <v>10495</v>
      </c>
      <c r="T67" s="20">
        <v>7290</v>
      </c>
      <c r="U67" s="24">
        <v>17785</v>
      </c>
      <c r="Z67" s="2">
        <f t="shared" si="4"/>
        <v>1</v>
      </c>
      <c r="AA67" s="2">
        <f t="shared" si="5"/>
        <v>1</v>
      </c>
      <c r="AC67" s="2" t="str">
        <f>TEXT(Z67,"###,###,###")</f>
        <v>1</v>
      </c>
      <c r="AD67" s="2"/>
    </row>
    <row r="68" spans="1:30" ht="17.25" customHeight="1" x14ac:dyDescent="0.15">
      <c r="A68" s="51"/>
      <c r="B68" s="51"/>
      <c r="C68" s="51"/>
      <c r="D68" s="51"/>
      <c r="E68" s="51"/>
      <c r="F68" s="51"/>
      <c r="G68" s="51"/>
      <c r="P68" s="4"/>
      <c r="Q68" s="4"/>
      <c r="R68" s="25" t="s">
        <v>126</v>
      </c>
      <c r="S68" s="4"/>
      <c r="T68" s="4"/>
      <c r="U68" s="4"/>
    </row>
    <row r="69" spans="1:30" ht="12" hidden="1" customHeight="1" x14ac:dyDescent="0.15">
      <c r="C69" s="1"/>
    </row>
    <row r="70" spans="1:30" ht="12" hidden="1" customHeight="1" x14ac:dyDescent="0.15">
      <c r="C70" s="1"/>
    </row>
    <row r="71" spans="1:30" ht="12" hidden="1" customHeight="1" x14ac:dyDescent="0.15">
      <c r="C71" s="1"/>
    </row>
    <row r="72" spans="1:30" ht="12" hidden="1" customHeight="1" x14ac:dyDescent="0.15">
      <c r="C72" s="1"/>
    </row>
    <row r="73" spans="1:30" ht="12" hidden="1" customHeight="1" x14ac:dyDescent="0.15">
      <c r="C73" s="1"/>
    </row>
    <row r="74" spans="1:30" ht="12" hidden="1" customHeight="1" x14ac:dyDescent="0.15">
      <c r="C74" s="1"/>
    </row>
    <row r="75" spans="1:30" ht="12" hidden="1" customHeight="1" x14ac:dyDescent="0.15">
      <c r="C75" s="1"/>
    </row>
    <row r="76" spans="1:30" ht="12" hidden="1" customHeight="1" x14ac:dyDescent="0.15">
      <c r="C76" s="1"/>
    </row>
    <row r="77" spans="1:30" ht="12" hidden="1" customHeight="1" x14ac:dyDescent="0.15">
      <c r="C77" s="1"/>
    </row>
    <row r="78" spans="1:30" ht="12" hidden="1" customHeight="1" x14ac:dyDescent="0.15">
      <c r="C78" s="1"/>
    </row>
    <row r="79" spans="1:30" ht="12" hidden="1" customHeight="1" x14ac:dyDescent="0.15">
      <c r="C79" s="1"/>
    </row>
    <row r="80" spans="1:30" ht="12" hidden="1" customHeight="1" x14ac:dyDescent="0.15">
      <c r="C80" s="1"/>
    </row>
    <row r="81" spans="3:3" ht="12" hidden="1" customHeight="1" x14ac:dyDescent="0.15">
      <c r="C81" s="1"/>
    </row>
    <row r="82" spans="3:3" ht="12" hidden="1" customHeight="1" x14ac:dyDescent="0.15">
      <c r="C82" s="1"/>
    </row>
    <row r="83" spans="3:3" ht="12" hidden="1" customHeight="1" x14ac:dyDescent="0.15">
      <c r="C83" s="1"/>
    </row>
    <row r="84" spans="3:3" ht="12" hidden="1" customHeight="1" x14ac:dyDescent="0.15">
      <c r="C84" s="1"/>
    </row>
    <row r="85" spans="3:3" ht="12" hidden="1" customHeight="1" x14ac:dyDescent="0.15">
      <c r="C85" s="1"/>
    </row>
    <row r="86" spans="3:3" ht="12" hidden="1" customHeight="1" x14ac:dyDescent="0.15">
      <c r="C86" s="1"/>
    </row>
    <row r="87" spans="3:3" ht="12" hidden="1" customHeight="1" x14ac:dyDescent="0.15">
      <c r="C87" s="1"/>
    </row>
    <row r="88" spans="3:3" ht="12" hidden="1" customHeight="1" x14ac:dyDescent="0.15">
      <c r="C88" s="1"/>
    </row>
    <row r="89" spans="3:3" ht="12" hidden="1" customHeight="1" x14ac:dyDescent="0.15">
      <c r="C89" s="1"/>
    </row>
    <row r="90" spans="3:3" ht="12" hidden="1" customHeight="1" x14ac:dyDescent="0.15">
      <c r="C90" s="1"/>
    </row>
    <row r="91" spans="3:3" ht="12" hidden="1" customHeight="1" x14ac:dyDescent="0.15">
      <c r="C91" s="1"/>
    </row>
    <row r="92" spans="3:3" ht="12" hidden="1" customHeight="1" x14ac:dyDescent="0.15">
      <c r="C92" s="1"/>
    </row>
    <row r="93" spans="3:3" ht="12" hidden="1" customHeight="1" x14ac:dyDescent="0.15">
      <c r="C93" s="1"/>
    </row>
    <row r="94" spans="3:3" ht="12" hidden="1" customHeight="1" x14ac:dyDescent="0.15">
      <c r="C94" s="1"/>
    </row>
    <row r="95" spans="3:3" ht="12" hidden="1" customHeight="1" x14ac:dyDescent="0.15">
      <c r="C95" s="1"/>
    </row>
    <row r="96" spans="3:3" ht="12" hidden="1" customHeight="1" x14ac:dyDescent="0.15">
      <c r="C96" s="1"/>
    </row>
    <row r="97" spans="1:36" ht="12" hidden="1" customHeight="1" x14ac:dyDescent="0.15">
      <c r="C97" s="1"/>
    </row>
    <row r="98" spans="1:36" ht="12" hidden="1" customHeight="1" x14ac:dyDescent="0.15">
      <c r="C98" s="1"/>
    </row>
    <row r="99" spans="1:36" s="53" customFormat="1" ht="5.25" customHeight="1" x14ac:dyDescent="0.15"/>
    <row r="100" spans="1:36" ht="12" hidden="1" customHeight="1" x14ac:dyDescent="0.15">
      <c r="A100" s="51">
        <f>A6</f>
        <v>1</v>
      </c>
      <c r="B100" s="51"/>
      <c r="C100" s="51" t="str">
        <f>C6</f>
        <v>福島</v>
      </c>
      <c r="D100" s="51"/>
      <c r="E100" s="54">
        <f>IF(G6="","",IF(G6=0,"",IF(G6&lt;6,G6+1,IF(G6&lt;11,G6+2,IF(G6&lt;51,G6+3,IF(G6&lt;101,G6+5,IF(G6&lt;201,G6+7,G6+10)))))))</f>
        <v>264</v>
      </c>
      <c r="F100" s="54"/>
      <c r="G100" s="54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</row>
    <row r="101" spans="1:36" ht="12" hidden="1" customHeight="1" x14ac:dyDescent="0.15">
      <c r="A101" s="51">
        <f t="shared" ref="A101:A161" si="9">A7</f>
        <v>2</v>
      </c>
      <c r="B101" s="51"/>
      <c r="C101" s="51" t="str">
        <f t="shared" ref="C101:C161" si="10">C7</f>
        <v>橘</v>
      </c>
      <c r="D101" s="51"/>
      <c r="E101" s="54">
        <f t="shared" ref="E101:E161" si="11">IF(G7="","",IF(G7=0,"",IF(G7&lt;6,G7+1,IF(G7&lt;11,G7+2,IF(G7&lt;51,G7+3,IF(G7&lt;101,G7+5,IF(G7&lt;201,G7+7,G7+10)))))))</f>
        <v>189</v>
      </c>
      <c r="F101" s="54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</row>
    <row r="102" spans="1:36" ht="12" hidden="1" customHeight="1" x14ac:dyDescent="0.15">
      <c r="A102" s="51">
        <f t="shared" si="9"/>
        <v>3</v>
      </c>
      <c r="B102" s="51"/>
      <c r="C102" s="51" t="str">
        <f t="shared" si="10"/>
        <v>福島商業</v>
      </c>
      <c r="D102" s="51"/>
      <c r="E102" s="54">
        <f t="shared" si="11"/>
        <v>147</v>
      </c>
      <c r="F102" s="54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</row>
    <row r="103" spans="1:36" ht="12" hidden="1" customHeight="1" x14ac:dyDescent="0.15">
      <c r="A103" s="51">
        <f t="shared" si="9"/>
        <v>4</v>
      </c>
      <c r="B103" s="51"/>
      <c r="C103" s="51" t="str">
        <f t="shared" si="10"/>
        <v>福島明成</v>
      </c>
      <c r="D103" s="51"/>
      <c r="E103" s="54">
        <f t="shared" si="11"/>
        <v>60</v>
      </c>
      <c r="F103" s="54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</row>
    <row r="104" spans="1:36" ht="12" hidden="1" customHeight="1" x14ac:dyDescent="0.15">
      <c r="A104" s="51">
        <f t="shared" si="9"/>
        <v>5</v>
      </c>
      <c r="B104" s="51"/>
      <c r="C104" s="51" t="str">
        <f t="shared" si="10"/>
        <v>福島工業</v>
      </c>
      <c r="D104" s="51"/>
      <c r="E104" s="54">
        <f t="shared" si="11"/>
        <v>233</v>
      </c>
      <c r="F104" s="54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</row>
    <row r="105" spans="1:36" ht="12" hidden="1" customHeight="1" x14ac:dyDescent="0.15">
      <c r="A105" s="51">
        <f t="shared" si="9"/>
        <v>6</v>
      </c>
      <c r="B105" s="51"/>
      <c r="C105" s="51" t="str">
        <f t="shared" si="10"/>
        <v>福島西</v>
      </c>
      <c r="D105" s="51"/>
      <c r="E105" s="54">
        <f t="shared" si="11"/>
        <v>218</v>
      </c>
      <c r="F105" s="54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</row>
    <row r="106" spans="1:36" ht="12" hidden="1" customHeight="1" x14ac:dyDescent="0.15">
      <c r="A106" s="51">
        <f t="shared" si="9"/>
        <v>7</v>
      </c>
      <c r="B106" s="51"/>
      <c r="C106" s="51" t="str">
        <f t="shared" si="10"/>
        <v>福島北</v>
      </c>
      <c r="D106" s="51"/>
      <c r="E106" s="54">
        <f t="shared" si="11"/>
        <v>83</v>
      </c>
      <c r="F106" s="54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</row>
    <row r="107" spans="1:36" ht="12" hidden="1" customHeight="1" x14ac:dyDescent="0.15">
      <c r="A107" s="51">
        <f t="shared" si="9"/>
        <v>8</v>
      </c>
      <c r="B107" s="51"/>
      <c r="C107" s="51" t="str">
        <f t="shared" si="10"/>
        <v>福島東</v>
      </c>
      <c r="D107" s="51"/>
      <c r="E107" s="54">
        <f t="shared" si="11"/>
        <v>296</v>
      </c>
      <c r="F107" s="54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</row>
    <row r="108" spans="1:36" ht="12" hidden="1" customHeight="1" x14ac:dyDescent="0.15">
      <c r="A108" s="51">
        <f t="shared" si="9"/>
        <v>9</v>
      </c>
      <c r="B108" s="51"/>
      <c r="C108" s="51" t="str">
        <f t="shared" si="10"/>
        <v>福島南</v>
      </c>
      <c r="D108" s="51"/>
      <c r="E108" s="54">
        <f t="shared" si="11"/>
        <v>211</v>
      </c>
      <c r="F108" s="54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</row>
    <row r="109" spans="1:36" ht="12" hidden="1" customHeight="1" x14ac:dyDescent="0.15">
      <c r="A109" s="51">
        <f t="shared" si="9"/>
        <v>10</v>
      </c>
      <c r="B109" s="51"/>
      <c r="C109" s="51" t="str">
        <f t="shared" si="10"/>
        <v>川俣</v>
      </c>
      <c r="D109" s="51"/>
      <c r="E109" s="54">
        <f t="shared" si="11"/>
        <v>66</v>
      </c>
      <c r="F109" s="54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</row>
    <row r="110" spans="1:36" ht="12" hidden="1" customHeight="1" x14ac:dyDescent="0.15">
      <c r="A110" s="51">
        <f t="shared" si="9"/>
        <v>11</v>
      </c>
      <c r="B110" s="51"/>
      <c r="C110" s="51" t="str">
        <f t="shared" si="10"/>
        <v>梁川</v>
      </c>
      <c r="D110" s="51"/>
      <c r="E110" s="54">
        <f t="shared" si="11"/>
        <v>17</v>
      </c>
      <c r="F110" s="54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</row>
    <row r="111" spans="1:36" ht="12" hidden="1" customHeight="1" x14ac:dyDescent="0.15">
      <c r="A111" s="51">
        <f t="shared" si="9"/>
        <v>12</v>
      </c>
      <c r="B111" s="51"/>
      <c r="C111" s="51" t="str">
        <f t="shared" si="10"/>
        <v>保原</v>
      </c>
      <c r="D111" s="51"/>
      <c r="E111" s="54">
        <f t="shared" si="11"/>
        <v>125</v>
      </c>
      <c r="F111" s="54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</row>
    <row r="112" spans="1:36" ht="12" hidden="1" customHeight="1" x14ac:dyDescent="0.15">
      <c r="A112" s="51">
        <f t="shared" si="9"/>
        <v>13</v>
      </c>
      <c r="B112" s="51"/>
      <c r="C112" s="51" t="str">
        <f t="shared" si="10"/>
        <v>安達</v>
      </c>
      <c r="D112" s="51"/>
      <c r="E112" s="54">
        <f t="shared" si="11"/>
        <v>190</v>
      </c>
      <c r="F112" s="54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</row>
    <row r="113" spans="1:36" ht="12" hidden="1" customHeight="1" x14ac:dyDescent="0.15">
      <c r="A113" s="51">
        <f t="shared" si="9"/>
        <v>14</v>
      </c>
      <c r="B113" s="51"/>
      <c r="C113" s="51" t="str">
        <f t="shared" si="10"/>
        <v>二本松工業</v>
      </c>
      <c r="D113" s="51"/>
      <c r="E113" s="54">
        <f t="shared" si="11"/>
        <v>25</v>
      </c>
      <c r="F113" s="54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</row>
    <row r="114" spans="1:36" ht="12" hidden="1" customHeight="1" x14ac:dyDescent="0.15">
      <c r="A114" s="51">
        <f t="shared" si="9"/>
        <v>15</v>
      </c>
      <c r="B114" s="51"/>
      <c r="C114" s="51" t="str">
        <f t="shared" si="10"/>
        <v>安達東</v>
      </c>
      <c r="D114" s="51"/>
      <c r="E114" s="54">
        <f t="shared" si="11"/>
        <v>29</v>
      </c>
      <c r="F114" s="54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</row>
    <row r="115" spans="1:36" ht="12" hidden="1" customHeight="1" x14ac:dyDescent="0.15">
      <c r="A115" s="51">
        <f t="shared" si="9"/>
        <v>16</v>
      </c>
      <c r="B115" s="51"/>
      <c r="C115" s="51" t="str">
        <f t="shared" si="10"/>
        <v>本宮</v>
      </c>
      <c r="D115" s="51"/>
      <c r="E115" s="54">
        <f t="shared" si="11"/>
        <v>57</v>
      </c>
      <c r="F115" s="54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</row>
    <row r="116" spans="1:36" ht="12" hidden="1" customHeight="1" x14ac:dyDescent="0.15">
      <c r="A116" s="51">
        <f t="shared" si="9"/>
        <v>17</v>
      </c>
      <c r="B116" s="51"/>
      <c r="C116" s="51" t="str">
        <f t="shared" si="10"/>
        <v>学法福島</v>
      </c>
      <c r="D116" s="51"/>
      <c r="E116" s="54">
        <f t="shared" si="11"/>
        <v>56</v>
      </c>
      <c r="F116" s="54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</row>
    <row r="117" spans="1:36" ht="12" hidden="1" customHeight="1" x14ac:dyDescent="0.15">
      <c r="A117" s="51">
        <f t="shared" si="9"/>
        <v>18</v>
      </c>
      <c r="B117" s="51"/>
      <c r="C117" s="51" t="str">
        <f t="shared" si="10"/>
        <v>福島成蹊</v>
      </c>
      <c r="D117" s="51"/>
      <c r="E117" s="54">
        <f t="shared" si="11"/>
        <v>79</v>
      </c>
      <c r="F117" s="54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</row>
    <row r="118" spans="1:36" ht="12" hidden="1" customHeight="1" x14ac:dyDescent="0.15">
      <c r="A118" s="51">
        <f t="shared" si="9"/>
        <v>19</v>
      </c>
      <c r="B118" s="51"/>
      <c r="C118" s="51" t="str">
        <f t="shared" si="10"/>
        <v>桜の聖母学院</v>
      </c>
      <c r="D118" s="51"/>
      <c r="E118" s="54">
        <f t="shared" si="11"/>
        <v>50</v>
      </c>
      <c r="F118" s="54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</row>
    <row r="119" spans="1:36" ht="12" hidden="1" customHeight="1" x14ac:dyDescent="0.15">
      <c r="A119" s="51">
        <f t="shared" si="9"/>
        <v>20</v>
      </c>
      <c r="B119" s="51"/>
      <c r="C119" s="51" t="str">
        <f t="shared" si="10"/>
        <v>福島東稜</v>
      </c>
      <c r="D119" s="51"/>
      <c r="E119" s="54">
        <f t="shared" si="11"/>
        <v>50</v>
      </c>
      <c r="F119" s="54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</row>
    <row r="120" spans="1:36" ht="12" hidden="1" customHeight="1" x14ac:dyDescent="0.15">
      <c r="A120" s="51">
        <f t="shared" si="9"/>
        <v>21</v>
      </c>
      <c r="B120" s="51"/>
      <c r="C120" s="51" t="str">
        <f t="shared" si="10"/>
        <v>聖光学院</v>
      </c>
      <c r="D120" s="51"/>
      <c r="E120" s="54">
        <f t="shared" si="11"/>
        <v>94</v>
      </c>
      <c r="F120" s="54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</row>
    <row r="121" spans="1:36" ht="12" hidden="1" customHeight="1" x14ac:dyDescent="0.15">
      <c r="A121" s="51">
        <f t="shared" si="9"/>
        <v>22</v>
      </c>
      <c r="B121" s="51"/>
      <c r="C121" s="51" t="str">
        <f t="shared" si="10"/>
        <v>福島中央</v>
      </c>
      <c r="D121" s="51"/>
      <c r="E121" s="54" t="str">
        <f t="shared" si="11"/>
        <v/>
      </c>
      <c r="F121" s="54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</row>
    <row r="122" spans="1:36" ht="12" hidden="1" customHeight="1" x14ac:dyDescent="0.15">
      <c r="A122" s="51">
        <f t="shared" si="9"/>
        <v>23</v>
      </c>
      <c r="B122" s="51"/>
      <c r="C122" s="51" t="str">
        <f t="shared" si="10"/>
        <v>福島工業(定)</v>
      </c>
      <c r="D122" s="51"/>
      <c r="E122" s="54" t="str">
        <f t="shared" si="11"/>
        <v/>
      </c>
      <c r="F122" s="54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</row>
    <row r="123" spans="1:36" ht="12" hidden="1" customHeight="1" x14ac:dyDescent="0.15">
      <c r="A123" s="51">
        <f t="shared" si="9"/>
        <v>24</v>
      </c>
      <c r="B123" s="51"/>
      <c r="C123" s="51" t="str">
        <f t="shared" si="10"/>
        <v>保原　　(定)</v>
      </c>
      <c r="D123" s="51"/>
      <c r="E123" s="54">
        <f t="shared" si="11"/>
        <v>3</v>
      </c>
      <c r="F123" s="54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</row>
    <row r="124" spans="1:36" ht="12" hidden="1" customHeight="1" x14ac:dyDescent="0.15">
      <c r="A124" s="51">
        <f t="shared" si="9"/>
        <v>25</v>
      </c>
      <c r="B124" s="51"/>
      <c r="C124" s="51" t="str">
        <f t="shared" si="10"/>
        <v>安積</v>
      </c>
      <c r="D124" s="51"/>
      <c r="E124" s="54">
        <f t="shared" si="11"/>
        <v>351</v>
      </c>
      <c r="F124" s="54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</row>
    <row r="125" spans="1:36" ht="12" hidden="1" customHeight="1" x14ac:dyDescent="0.15">
      <c r="A125" s="51">
        <f t="shared" si="9"/>
        <v>26</v>
      </c>
      <c r="B125" s="51"/>
      <c r="C125" s="51" t="str">
        <f t="shared" si="10"/>
        <v>安積黎明</v>
      </c>
      <c r="D125" s="51"/>
      <c r="E125" s="54">
        <f t="shared" si="11"/>
        <v>168</v>
      </c>
      <c r="F125" s="54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</row>
    <row r="126" spans="1:36" ht="12" hidden="1" customHeight="1" x14ac:dyDescent="0.15">
      <c r="A126" s="51">
        <f t="shared" si="9"/>
        <v>27</v>
      </c>
      <c r="B126" s="51"/>
      <c r="C126" s="51" t="str">
        <f t="shared" si="10"/>
        <v>郡山東</v>
      </c>
      <c r="D126" s="51"/>
      <c r="E126" s="54">
        <f t="shared" si="11"/>
        <v>304</v>
      </c>
      <c r="F126" s="54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</row>
    <row r="127" spans="1:36" ht="12" hidden="1" customHeight="1" x14ac:dyDescent="0.15">
      <c r="A127" s="51">
        <f t="shared" si="9"/>
        <v>28</v>
      </c>
      <c r="B127" s="51"/>
      <c r="C127" s="51" t="str">
        <f t="shared" si="10"/>
        <v>郡山商業</v>
      </c>
      <c r="D127" s="51"/>
      <c r="E127" s="54">
        <f t="shared" si="11"/>
        <v>187</v>
      </c>
      <c r="F127" s="54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</row>
    <row r="128" spans="1:36" ht="12" hidden="1" customHeight="1" x14ac:dyDescent="0.15">
      <c r="A128" s="51">
        <f t="shared" si="9"/>
        <v>29</v>
      </c>
      <c r="B128" s="51"/>
      <c r="C128" s="51" t="str">
        <f t="shared" si="10"/>
        <v>郡山北工業</v>
      </c>
      <c r="D128" s="51"/>
      <c r="E128" s="54">
        <f t="shared" si="11"/>
        <v>200</v>
      </c>
      <c r="F128" s="54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</row>
    <row r="129" spans="1:36" ht="12" hidden="1" customHeight="1" x14ac:dyDescent="0.15">
      <c r="A129" s="51">
        <f t="shared" si="9"/>
        <v>30</v>
      </c>
      <c r="B129" s="51"/>
      <c r="C129" s="51" t="str">
        <f t="shared" si="10"/>
        <v>郡山</v>
      </c>
      <c r="D129" s="51"/>
      <c r="E129" s="54">
        <f t="shared" si="11"/>
        <v>291</v>
      </c>
      <c r="F129" s="54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</row>
    <row r="130" spans="1:36" ht="12" hidden="1" customHeight="1" x14ac:dyDescent="0.15">
      <c r="A130" s="51">
        <f t="shared" si="9"/>
        <v>31</v>
      </c>
      <c r="B130" s="51"/>
      <c r="C130" s="51" t="str">
        <f t="shared" si="10"/>
        <v>あさか開成</v>
      </c>
      <c r="D130" s="51"/>
      <c r="E130" s="54">
        <f t="shared" si="11"/>
        <v>65</v>
      </c>
      <c r="F130" s="54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</row>
    <row r="131" spans="1:36" ht="12" hidden="1" customHeight="1" x14ac:dyDescent="0.15">
      <c r="A131" s="51">
        <f t="shared" si="9"/>
        <v>32</v>
      </c>
      <c r="B131" s="51"/>
      <c r="C131" s="51" t="str">
        <f t="shared" si="10"/>
        <v>湖南</v>
      </c>
      <c r="D131" s="51"/>
      <c r="E131" s="54">
        <f t="shared" si="11"/>
        <v>21</v>
      </c>
      <c r="F131" s="54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</row>
    <row r="132" spans="1:36" ht="12" hidden="1" customHeight="1" x14ac:dyDescent="0.15">
      <c r="A132" s="51">
        <f t="shared" si="9"/>
        <v>33</v>
      </c>
      <c r="B132" s="51"/>
      <c r="C132" s="51" t="str">
        <f t="shared" si="10"/>
        <v>須賀川</v>
      </c>
      <c r="D132" s="51"/>
      <c r="E132" s="54">
        <f t="shared" si="11"/>
        <v>102</v>
      </c>
      <c r="F132" s="54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</row>
    <row r="133" spans="1:36" ht="12" hidden="1" customHeight="1" x14ac:dyDescent="0.15">
      <c r="A133" s="51">
        <f t="shared" si="9"/>
        <v>34</v>
      </c>
      <c r="B133" s="51"/>
      <c r="C133" s="51" t="str">
        <f t="shared" si="10"/>
        <v>須賀川桐陽</v>
      </c>
      <c r="D133" s="51"/>
      <c r="E133" s="54">
        <f t="shared" si="11"/>
        <v>148</v>
      </c>
      <c r="F133" s="54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</row>
    <row r="134" spans="1:36" ht="12" hidden="1" customHeight="1" x14ac:dyDescent="0.15">
      <c r="A134" s="51">
        <f t="shared" si="9"/>
        <v>35</v>
      </c>
      <c r="B134" s="51"/>
      <c r="C134" s="51" t="str">
        <f t="shared" si="10"/>
        <v>清陵情報</v>
      </c>
      <c r="D134" s="51"/>
      <c r="E134" s="54">
        <f t="shared" si="11"/>
        <v>165</v>
      </c>
      <c r="F134" s="54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</row>
    <row r="135" spans="1:36" ht="12" hidden="1" customHeight="1" x14ac:dyDescent="0.15">
      <c r="A135" s="51">
        <f t="shared" si="9"/>
        <v>36</v>
      </c>
      <c r="B135" s="51"/>
      <c r="C135" s="51" t="str">
        <f t="shared" si="10"/>
        <v>長沼</v>
      </c>
      <c r="D135" s="51"/>
      <c r="E135" s="54">
        <f t="shared" si="11"/>
        <v>31</v>
      </c>
      <c r="F135" s="54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</row>
    <row r="136" spans="1:36" ht="12" hidden="1" customHeight="1" x14ac:dyDescent="0.15">
      <c r="A136" s="51">
        <f t="shared" si="9"/>
        <v>37</v>
      </c>
      <c r="B136" s="51"/>
      <c r="C136" s="51" t="str">
        <f t="shared" si="10"/>
        <v>岩瀬農業</v>
      </c>
      <c r="D136" s="51"/>
      <c r="E136" s="54">
        <f t="shared" si="11"/>
        <v>56</v>
      </c>
      <c r="F136" s="54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</row>
    <row r="137" spans="1:36" ht="12" hidden="1" customHeight="1" x14ac:dyDescent="0.15">
      <c r="A137" s="51">
        <f t="shared" si="9"/>
        <v>38</v>
      </c>
      <c r="B137" s="51"/>
      <c r="C137" s="51" t="str">
        <f t="shared" si="10"/>
        <v>光南</v>
      </c>
      <c r="D137" s="51"/>
      <c r="E137" s="54">
        <f t="shared" si="11"/>
        <v>116</v>
      </c>
      <c r="F137" s="54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</row>
    <row r="138" spans="1:36" ht="12" hidden="1" customHeight="1" x14ac:dyDescent="0.15">
      <c r="A138" s="51">
        <f t="shared" si="9"/>
        <v>39</v>
      </c>
      <c r="B138" s="51"/>
      <c r="C138" s="51" t="str">
        <f t="shared" si="10"/>
        <v>白河</v>
      </c>
      <c r="D138" s="51"/>
      <c r="E138" s="54">
        <f t="shared" si="11"/>
        <v>181</v>
      </c>
      <c r="F138" s="54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</row>
    <row r="139" spans="1:36" ht="12" hidden="1" customHeight="1" x14ac:dyDescent="0.15">
      <c r="A139" s="51">
        <f t="shared" si="9"/>
        <v>40</v>
      </c>
      <c r="B139" s="51"/>
      <c r="C139" s="51" t="str">
        <f t="shared" si="10"/>
        <v>白河旭</v>
      </c>
      <c r="D139" s="51"/>
      <c r="E139" s="54">
        <f t="shared" si="11"/>
        <v>193</v>
      </c>
      <c r="F139" s="54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</row>
    <row r="140" spans="1:36" ht="12" hidden="1" customHeight="1" x14ac:dyDescent="0.15">
      <c r="A140" s="51">
        <f t="shared" si="9"/>
        <v>41</v>
      </c>
      <c r="B140" s="51"/>
      <c r="C140" s="51" t="str">
        <f t="shared" si="10"/>
        <v>白河実業</v>
      </c>
      <c r="D140" s="51"/>
      <c r="E140" s="54">
        <f t="shared" si="11"/>
        <v>58</v>
      </c>
      <c r="F140" s="54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</row>
    <row r="141" spans="1:36" ht="12" hidden="1" customHeight="1" x14ac:dyDescent="0.15">
      <c r="A141" s="51">
        <f t="shared" si="9"/>
        <v>42</v>
      </c>
      <c r="B141" s="51"/>
      <c r="C141" s="51" t="str">
        <f t="shared" si="10"/>
        <v>塙工業</v>
      </c>
      <c r="D141" s="51"/>
      <c r="E141" s="54">
        <f t="shared" si="11"/>
        <v>39</v>
      </c>
      <c r="F141" s="54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</row>
    <row r="142" spans="1:36" ht="12" hidden="1" customHeight="1" x14ac:dyDescent="0.15">
      <c r="A142" s="51">
        <f t="shared" si="9"/>
        <v>43</v>
      </c>
      <c r="B142" s="51"/>
      <c r="C142" s="51" t="str">
        <f t="shared" si="10"/>
        <v>棚倉</v>
      </c>
      <c r="D142" s="51"/>
      <c r="E142" s="54">
        <f t="shared" si="11"/>
        <v>16</v>
      </c>
      <c r="F142" s="54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</row>
    <row r="143" spans="1:36" ht="12" hidden="1" customHeight="1" x14ac:dyDescent="0.15">
      <c r="A143" s="51">
        <f t="shared" si="9"/>
        <v>44</v>
      </c>
      <c r="B143" s="51"/>
      <c r="C143" s="51" t="str">
        <f t="shared" si="10"/>
        <v>東白川農商</v>
      </c>
      <c r="D143" s="51"/>
      <c r="E143" s="54">
        <f t="shared" si="11"/>
        <v>71</v>
      </c>
      <c r="F143" s="54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</row>
    <row r="144" spans="1:36" ht="12" hidden="1" customHeight="1" x14ac:dyDescent="0.15">
      <c r="A144" s="51">
        <f t="shared" si="9"/>
        <v>45</v>
      </c>
      <c r="B144" s="51"/>
      <c r="C144" s="51" t="str">
        <f t="shared" si="10"/>
        <v>石川</v>
      </c>
      <c r="D144" s="51"/>
      <c r="E144" s="54">
        <f t="shared" si="11"/>
        <v>42</v>
      </c>
      <c r="F144" s="54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</row>
    <row r="145" spans="1:36" ht="12" hidden="1" customHeight="1" x14ac:dyDescent="0.15">
      <c r="A145" s="51">
        <f t="shared" si="9"/>
        <v>46</v>
      </c>
      <c r="B145" s="51"/>
      <c r="C145" s="51" t="str">
        <f t="shared" si="10"/>
        <v>田村</v>
      </c>
      <c r="D145" s="51"/>
      <c r="E145" s="54">
        <f t="shared" si="11"/>
        <v>273</v>
      </c>
      <c r="F145" s="54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</row>
    <row r="146" spans="1:36" ht="12" hidden="1" customHeight="1" x14ac:dyDescent="0.15">
      <c r="A146" s="51">
        <f t="shared" si="9"/>
        <v>47</v>
      </c>
      <c r="B146" s="51"/>
      <c r="C146" s="51" t="str">
        <f t="shared" si="10"/>
        <v>船引</v>
      </c>
      <c r="D146" s="51"/>
      <c r="E146" s="54">
        <f t="shared" si="11"/>
        <v>12</v>
      </c>
      <c r="F146" s="54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</row>
    <row r="147" spans="1:36" ht="12" hidden="1" customHeight="1" x14ac:dyDescent="0.15">
      <c r="A147" s="51">
        <f t="shared" si="9"/>
        <v>48</v>
      </c>
      <c r="B147" s="51"/>
      <c r="C147" s="51" t="str">
        <f t="shared" si="10"/>
        <v>小野</v>
      </c>
      <c r="D147" s="51"/>
      <c r="E147" s="54">
        <f t="shared" si="11"/>
        <v>61</v>
      </c>
      <c r="F147" s="54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</row>
    <row r="148" spans="1:36" ht="12" hidden="1" customHeight="1" x14ac:dyDescent="0.15">
      <c r="A148" s="51">
        <f t="shared" si="9"/>
        <v>49</v>
      </c>
      <c r="B148" s="51"/>
      <c r="C148" s="51" t="str">
        <f t="shared" si="10"/>
        <v>御舘分校</v>
      </c>
      <c r="D148" s="51"/>
      <c r="E148" s="54">
        <f t="shared" si="11"/>
        <v>4</v>
      </c>
      <c r="F148" s="54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</row>
    <row r="149" spans="1:36" ht="12" hidden="1" customHeight="1" x14ac:dyDescent="0.15">
      <c r="A149" s="51">
        <f t="shared" si="9"/>
        <v>50</v>
      </c>
      <c r="B149" s="51"/>
      <c r="C149" s="51" t="str">
        <f t="shared" si="10"/>
        <v>鮫川分校</v>
      </c>
      <c r="D149" s="51"/>
      <c r="E149" s="54">
        <f t="shared" si="11"/>
        <v>3</v>
      </c>
      <c r="F149" s="54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</row>
    <row r="150" spans="1:36" ht="12" hidden="1" customHeight="1" x14ac:dyDescent="0.15">
      <c r="A150" s="51">
        <f t="shared" si="9"/>
        <v>51</v>
      </c>
      <c r="B150" s="51"/>
      <c r="C150" s="51" t="str">
        <f t="shared" si="10"/>
        <v>平田分校</v>
      </c>
      <c r="D150" s="51"/>
      <c r="E150" s="54">
        <f t="shared" si="11"/>
        <v>5</v>
      </c>
      <c r="F150" s="54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</row>
    <row r="151" spans="1:36" ht="12" hidden="1" customHeight="1" x14ac:dyDescent="0.15">
      <c r="A151" s="51">
        <f t="shared" si="9"/>
        <v>52</v>
      </c>
      <c r="B151" s="51"/>
      <c r="C151" s="51" t="str">
        <f t="shared" si="10"/>
        <v>郡山女子大附属</v>
      </c>
      <c r="D151" s="51"/>
      <c r="E151" s="54">
        <f t="shared" si="11"/>
        <v>59</v>
      </c>
      <c r="F151" s="54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</row>
    <row r="152" spans="1:36" ht="12" hidden="1" customHeight="1" x14ac:dyDescent="0.15">
      <c r="A152" s="51">
        <f t="shared" si="9"/>
        <v>53</v>
      </c>
      <c r="B152" s="51"/>
      <c r="C152" s="51" t="str">
        <f t="shared" si="10"/>
        <v>帝京安積</v>
      </c>
      <c r="D152" s="51"/>
      <c r="E152" s="54">
        <f t="shared" si="11"/>
        <v>110</v>
      </c>
      <c r="F152" s="54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</row>
    <row r="153" spans="1:36" ht="12" hidden="1" customHeight="1" x14ac:dyDescent="0.15">
      <c r="A153" s="51">
        <f t="shared" si="9"/>
        <v>54</v>
      </c>
      <c r="B153" s="51"/>
      <c r="C153" s="51" t="str">
        <f t="shared" si="10"/>
        <v>尚志</v>
      </c>
      <c r="D153" s="51"/>
      <c r="E153" s="54">
        <f t="shared" si="11"/>
        <v>184</v>
      </c>
      <c r="F153" s="54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</row>
    <row r="154" spans="1:36" ht="12" hidden="1" customHeight="1" x14ac:dyDescent="0.15">
      <c r="A154" s="51">
        <f t="shared" si="9"/>
        <v>55</v>
      </c>
      <c r="B154" s="51"/>
      <c r="C154" s="51" t="str">
        <f t="shared" si="10"/>
        <v>日本大学東北</v>
      </c>
      <c r="D154" s="51"/>
      <c r="E154" s="54">
        <f t="shared" si="11"/>
        <v>262</v>
      </c>
      <c r="F154" s="54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</row>
    <row r="155" spans="1:36" ht="12" hidden="1" customHeight="1" x14ac:dyDescent="0.15">
      <c r="A155" s="51">
        <f t="shared" si="9"/>
        <v>56</v>
      </c>
      <c r="B155" s="51"/>
      <c r="C155" s="51" t="str">
        <f t="shared" si="10"/>
        <v>学法石川</v>
      </c>
      <c r="D155" s="51"/>
      <c r="E155" s="54">
        <f t="shared" si="11"/>
        <v>195</v>
      </c>
      <c r="F155" s="54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</row>
    <row r="156" spans="1:36" ht="12" hidden="1" customHeight="1" x14ac:dyDescent="0.15">
      <c r="A156" s="51">
        <f t="shared" si="9"/>
        <v>57</v>
      </c>
      <c r="B156" s="51"/>
      <c r="C156" s="51" t="str">
        <f t="shared" si="10"/>
        <v>郡山萌世（定）</v>
      </c>
      <c r="D156" s="51"/>
      <c r="E156" s="54" t="str">
        <f t="shared" si="11"/>
        <v/>
      </c>
      <c r="F156" s="54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</row>
    <row r="157" spans="1:36" ht="12" hidden="1" customHeight="1" x14ac:dyDescent="0.15">
      <c r="A157" s="51">
        <f t="shared" si="9"/>
        <v>58</v>
      </c>
      <c r="B157" s="51"/>
      <c r="C157" s="51" t="str">
        <f t="shared" si="10"/>
        <v>郡山萌世（通）</v>
      </c>
      <c r="D157" s="51"/>
      <c r="E157" s="54" t="str">
        <f t="shared" si="11"/>
        <v/>
      </c>
      <c r="F157" s="54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</row>
    <row r="158" spans="1:36" ht="12" hidden="1" customHeight="1" x14ac:dyDescent="0.15">
      <c r="A158" s="51">
        <f t="shared" si="9"/>
        <v>59</v>
      </c>
      <c r="B158" s="51"/>
      <c r="C158" s="51" t="str">
        <f t="shared" si="10"/>
        <v>白河第二</v>
      </c>
      <c r="D158" s="51"/>
      <c r="E158" s="54" t="str">
        <f t="shared" si="11"/>
        <v/>
      </c>
      <c r="F158" s="54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</row>
    <row r="159" spans="1:36" ht="12" hidden="1" customHeight="1" x14ac:dyDescent="0.15">
      <c r="A159" s="51">
        <f t="shared" si="9"/>
        <v>60</v>
      </c>
      <c r="B159" s="51"/>
      <c r="C159" s="51" t="str">
        <f t="shared" si="10"/>
        <v>県立聾</v>
      </c>
      <c r="D159" s="51"/>
      <c r="E159" s="54">
        <f t="shared" si="11"/>
        <v>4</v>
      </c>
      <c r="F159" s="54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</row>
    <row r="160" spans="1:36" ht="12" hidden="1" customHeight="1" x14ac:dyDescent="0.15">
      <c r="A160" s="51">
        <f t="shared" si="9"/>
        <v>61</v>
      </c>
      <c r="B160" s="51"/>
      <c r="C160" s="51" t="str">
        <f t="shared" si="10"/>
        <v>星槎国際</v>
      </c>
      <c r="D160" s="51"/>
      <c r="E160" s="54" t="str">
        <f t="shared" si="11"/>
        <v/>
      </c>
      <c r="F160" s="54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</row>
    <row r="161" spans="1:36" ht="12" hidden="1" customHeight="1" x14ac:dyDescent="0.15">
      <c r="A161" s="51">
        <f t="shared" si="9"/>
        <v>62</v>
      </c>
      <c r="B161" s="51"/>
      <c r="C161" s="51" t="str">
        <f t="shared" si="10"/>
        <v>尚志(定通)</v>
      </c>
      <c r="D161" s="51"/>
      <c r="E161" s="54" t="str">
        <f t="shared" si="11"/>
        <v/>
      </c>
      <c r="F161" s="54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</row>
    <row r="162" spans="1:36" ht="12" hidden="1" customHeight="1" x14ac:dyDescent="0.15">
      <c r="A162" s="51">
        <f>L6</f>
        <v>63</v>
      </c>
      <c r="B162" s="51"/>
      <c r="C162" s="51" t="str">
        <f>N6</f>
        <v>会津</v>
      </c>
      <c r="D162" s="51"/>
      <c r="E162" s="54">
        <f>IF(R6="","",IF(R6=0,"",IF(R6&lt;6,R6+1,IF(R6&lt;11,R6+2,IF(R6&lt;51,R6+3,IF(R6&lt;101,R6+5,IF(R6&lt;201,R6+7,R6+10)))))))</f>
        <v>313</v>
      </c>
      <c r="F162" s="54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</row>
    <row r="163" spans="1:36" ht="12" hidden="1" customHeight="1" x14ac:dyDescent="0.15">
      <c r="A163" s="51">
        <f t="shared" ref="A163:A220" si="12">L7</f>
        <v>64</v>
      </c>
      <c r="B163" s="51"/>
      <c r="C163" s="51" t="str">
        <f t="shared" ref="C163:C220" si="13">N7</f>
        <v>葵</v>
      </c>
      <c r="D163" s="51"/>
      <c r="E163" s="54">
        <f t="shared" ref="E163:E220" si="14">IF(R7="","",IF(R7=0,"",IF(R7&lt;6,R7+1,IF(R7&lt;11,R7+2,IF(R7&lt;51,R7+3,IF(R7&lt;101,R7+5,IF(R7&lt;201,R7+7,R7+10)))))))</f>
        <v>186</v>
      </c>
      <c r="F163" s="54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</row>
    <row r="164" spans="1:36" ht="12" hidden="1" customHeight="1" x14ac:dyDescent="0.15">
      <c r="A164" s="51">
        <f t="shared" si="12"/>
        <v>65</v>
      </c>
      <c r="B164" s="51"/>
      <c r="C164" s="51" t="str">
        <f t="shared" si="13"/>
        <v>会津学鳳</v>
      </c>
      <c r="D164" s="51"/>
      <c r="E164" s="54">
        <f t="shared" si="14"/>
        <v>207</v>
      </c>
      <c r="F164" s="54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</row>
    <row r="165" spans="1:36" ht="12" hidden="1" customHeight="1" x14ac:dyDescent="0.15">
      <c r="A165" s="51">
        <f t="shared" si="12"/>
        <v>66</v>
      </c>
      <c r="B165" s="51"/>
      <c r="C165" s="51" t="str">
        <f t="shared" si="13"/>
        <v>若松商業</v>
      </c>
      <c r="D165" s="51"/>
      <c r="E165" s="54">
        <f t="shared" si="14"/>
        <v>206</v>
      </c>
      <c r="F165" s="54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</row>
    <row r="166" spans="1:36" ht="12" hidden="1" customHeight="1" x14ac:dyDescent="0.15">
      <c r="A166" s="51">
        <f t="shared" si="12"/>
        <v>67</v>
      </c>
      <c r="B166" s="51"/>
      <c r="C166" s="51" t="str">
        <f t="shared" si="13"/>
        <v>会津工業</v>
      </c>
      <c r="D166" s="51"/>
      <c r="E166" s="54">
        <f t="shared" si="14"/>
        <v>202</v>
      </c>
      <c r="F166" s="54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</row>
    <row r="167" spans="1:36" ht="12" hidden="1" customHeight="1" x14ac:dyDescent="0.15">
      <c r="A167" s="51">
        <f t="shared" si="12"/>
        <v>68</v>
      </c>
      <c r="B167" s="51"/>
      <c r="C167" s="51" t="str">
        <f t="shared" si="13"/>
        <v>喜多方</v>
      </c>
      <c r="D167" s="51"/>
      <c r="E167" s="54">
        <f t="shared" si="14"/>
        <v>136</v>
      </c>
      <c r="F167" s="54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</row>
    <row r="168" spans="1:36" ht="12" hidden="1" customHeight="1" x14ac:dyDescent="0.15">
      <c r="A168" s="51">
        <f t="shared" si="12"/>
        <v>69</v>
      </c>
      <c r="B168" s="51"/>
      <c r="C168" s="51" t="str">
        <f t="shared" si="13"/>
        <v>喜多方東</v>
      </c>
      <c r="D168" s="51"/>
      <c r="E168" s="54">
        <f t="shared" si="14"/>
        <v>79</v>
      </c>
      <c r="F168" s="54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</row>
    <row r="169" spans="1:36" ht="12" hidden="1" customHeight="1" x14ac:dyDescent="0.15">
      <c r="A169" s="51">
        <f t="shared" si="12"/>
        <v>70</v>
      </c>
      <c r="B169" s="51"/>
      <c r="C169" s="51" t="str">
        <f t="shared" si="13"/>
        <v>喜多方商業</v>
      </c>
      <c r="D169" s="51"/>
      <c r="E169" s="54">
        <f t="shared" si="14"/>
        <v>56</v>
      </c>
      <c r="F169" s="54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</row>
    <row r="170" spans="1:36" ht="12" hidden="1" customHeight="1" x14ac:dyDescent="0.15">
      <c r="A170" s="51">
        <f t="shared" si="12"/>
        <v>71</v>
      </c>
      <c r="B170" s="51"/>
      <c r="C170" s="51" t="str">
        <f t="shared" si="13"/>
        <v>喜多方工業</v>
      </c>
      <c r="D170" s="51"/>
      <c r="E170" s="54">
        <f t="shared" si="14"/>
        <v>19</v>
      </c>
      <c r="F170" s="54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</row>
    <row r="171" spans="1:36" ht="12" hidden="1" customHeight="1" x14ac:dyDescent="0.15">
      <c r="A171" s="51">
        <f t="shared" si="12"/>
        <v>72</v>
      </c>
      <c r="B171" s="51"/>
      <c r="C171" s="51" t="str">
        <f t="shared" si="13"/>
        <v>猪苗代</v>
      </c>
      <c r="D171" s="51"/>
      <c r="E171" s="54">
        <f t="shared" si="14"/>
        <v>40</v>
      </c>
      <c r="F171" s="54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</row>
    <row r="172" spans="1:36" ht="12" hidden="1" customHeight="1" x14ac:dyDescent="0.15">
      <c r="A172" s="51">
        <f t="shared" si="12"/>
        <v>73</v>
      </c>
      <c r="B172" s="51"/>
      <c r="C172" s="51" t="str">
        <f t="shared" si="13"/>
        <v>耶麻農業</v>
      </c>
      <c r="D172" s="51"/>
      <c r="E172" s="54">
        <f t="shared" si="14"/>
        <v>2</v>
      </c>
      <c r="F172" s="54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</row>
    <row r="173" spans="1:36" ht="12" hidden="1" customHeight="1" x14ac:dyDescent="0.15">
      <c r="A173" s="51">
        <f t="shared" si="12"/>
        <v>74</v>
      </c>
      <c r="B173" s="51"/>
      <c r="C173" s="51" t="str">
        <f t="shared" si="13"/>
        <v>西会津</v>
      </c>
      <c r="D173" s="51"/>
      <c r="E173" s="54">
        <f t="shared" si="14"/>
        <v>12</v>
      </c>
      <c r="F173" s="54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</row>
    <row r="174" spans="1:36" ht="12" hidden="1" customHeight="1" x14ac:dyDescent="0.15">
      <c r="A174" s="51">
        <f t="shared" si="12"/>
        <v>75</v>
      </c>
      <c r="B174" s="51"/>
      <c r="C174" s="51" t="str">
        <f t="shared" si="13"/>
        <v>大沼</v>
      </c>
      <c r="D174" s="51"/>
      <c r="E174" s="54">
        <f t="shared" si="14"/>
        <v>98</v>
      </c>
      <c r="F174" s="54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</row>
    <row r="175" spans="1:36" ht="12" hidden="1" customHeight="1" x14ac:dyDescent="0.15">
      <c r="A175" s="51">
        <f t="shared" si="12"/>
        <v>76</v>
      </c>
      <c r="B175" s="51"/>
      <c r="C175" s="51" t="str">
        <f t="shared" si="13"/>
        <v>川口</v>
      </c>
      <c r="D175" s="51"/>
      <c r="E175" s="54">
        <f t="shared" si="14"/>
        <v>2</v>
      </c>
      <c r="F175" s="54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</row>
    <row r="176" spans="1:36" ht="12" hidden="1" customHeight="1" x14ac:dyDescent="0.15">
      <c r="A176" s="51">
        <f t="shared" si="12"/>
        <v>77</v>
      </c>
      <c r="B176" s="51"/>
      <c r="C176" s="51" t="str">
        <f t="shared" si="13"/>
        <v>坂下</v>
      </c>
      <c r="D176" s="51"/>
      <c r="E176" s="54">
        <f t="shared" si="14"/>
        <v>65</v>
      </c>
      <c r="F176" s="54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</row>
    <row r="177" spans="1:36" ht="12" hidden="1" customHeight="1" x14ac:dyDescent="0.15">
      <c r="A177" s="51">
        <f t="shared" si="12"/>
        <v>78</v>
      </c>
      <c r="B177" s="51"/>
      <c r="C177" s="51" t="str">
        <f t="shared" si="13"/>
        <v>会津農林</v>
      </c>
      <c r="D177" s="51"/>
      <c r="E177" s="54">
        <f t="shared" si="14"/>
        <v>62</v>
      </c>
      <c r="F177" s="54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</row>
    <row r="178" spans="1:36" ht="12" hidden="1" customHeight="1" x14ac:dyDescent="0.15">
      <c r="A178" s="51">
        <f t="shared" si="12"/>
        <v>79</v>
      </c>
      <c r="B178" s="51"/>
      <c r="C178" s="51" t="str">
        <f t="shared" si="13"/>
        <v>田島</v>
      </c>
      <c r="D178" s="51"/>
      <c r="E178" s="54">
        <f t="shared" si="14"/>
        <v>84</v>
      </c>
      <c r="F178" s="54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</row>
    <row r="179" spans="1:36" ht="12" hidden="1" customHeight="1" x14ac:dyDescent="0.15">
      <c r="A179" s="51">
        <f t="shared" si="12"/>
        <v>80</v>
      </c>
      <c r="B179" s="51"/>
      <c r="C179" s="51" t="str">
        <f t="shared" si="13"/>
        <v>南会津</v>
      </c>
      <c r="D179" s="51"/>
      <c r="E179" s="54">
        <f t="shared" si="14"/>
        <v>57</v>
      </c>
      <c r="F179" s="54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</row>
    <row r="180" spans="1:36" ht="12" hidden="1" customHeight="1" x14ac:dyDescent="0.15">
      <c r="A180" s="51">
        <f t="shared" si="12"/>
        <v>81</v>
      </c>
      <c r="B180" s="51"/>
      <c r="C180" s="51" t="str">
        <f t="shared" si="13"/>
        <v>只見</v>
      </c>
      <c r="D180" s="51"/>
      <c r="E180" s="54">
        <f t="shared" si="14"/>
        <v>49</v>
      </c>
      <c r="F180" s="54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</row>
    <row r="181" spans="1:36" ht="12" hidden="1" customHeight="1" x14ac:dyDescent="0.15">
      <c r="A181" s="51">
        <f t="shared" si="12"/>
        <v>82</v>
      </c>
      <c r="B181" s="51"/>
      <c r="C181" s="51" t="str">
        <f t="shared" si="13"/>
        <v>若松第一</v>
      </c>
      <c r="D181" s="51"/>
      <c r="E181" s="54">
        <f t="shared" si="14"/>
        <v>4</v>
      </c>
      <c r="F181" s="54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</row>
    <row r="182" spans="1:36" ht="12" hidden="1" customHeight="1" x14ac:dyDescent="0.15">
      <c r="A182" s="51">
        <f t="shared" si="12"/>
        <v>83</v>
      </c>
      <c r="B182" s="51"/>
      <c r="C182" s="51" t="str">
        <f t="shared" si="13"/>
        <v>ザベリオ学園</v>
      </c>
      <c r="D182" s="51"/>
      <c r="E182" s="54">
        <f t="shared" si="14"/>
        <v>57</v>
      </c>
      <c r="F182" s="54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</row>
    <row r="183" spans="1:36" ht="12" hidden="1" customHeight="1" x14ac:dyDescent="0.15">
      <c r="A183" s="51">
        <f t="shared" si="12"/>
        <v>84</v>
      </c>
      <c r="B183" s="51"/>
      <c r="C183" s="51" t="str">
        <f t="shared" si="13"/>
        <v>仁愛</v>
      </c>
      <c r="D183" s="51"/>
      <c r="E183" s="54">
        <f t="shared" si="14"/>
        <v>11</v>
      </c>
      <c r="F183" s="54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</row>
    <row r="184" spans="1:36" ht="12" hidden="1" customHeight="1" x14ac:dyDescent="0.15">
      <c r="A184" s="51">
        <f t="shared" si="12"/>
        <v>85</v>
      </c>
      <c r="B184" s="51"/>
      <c r="C184" s="51" t="str">
        <f t="shared" si="13"/>
        <v>会津第二</v>
      </c>
      <c r="D184" s="51"/>
      <c r="E184" s="54" t="str">
        <f t="shared" si="14"/>
        <v/>
      </c>
      <c r="F184" s="54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</row>
    <row r="185" spans="1:36" ht="12" hidden="1" customHeight="1" x14ac:dyDescent="0.15">
      <c r="A185" s="51">
        <f t="shared" si="12"/>
        <v>86</v>
      </c>
      <c r="B185" s="51"/>
      <c r="C185" s="51" t="str">
        <f t="shared" si="13"/>
        <v>磐城</v>
      </c>
      <c r="D185" s="51"/>
      <c r="E185" s="54">
        <f t="shared" si="14"/>
        <v>249</v>
      </c>
      <c r="F185" s="54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</row>
    <row r="186" spans="1:36" ht="12" hidden="1" customHeight="1" x14ac:dyDescent="0.15">
      <c r="A186" s="51">
        <f t="shared" si="12"/>
        <v>87</v>
      </c>
      <c r="B186" s="51"/>
      <c r="C186" s="51" t="str">
        <f t="shared" si="13"/>
        <v>磐城桜が丘</v>
      </c>
      <c r="D186" s="51"/>
      <c r="E186" s="54">
        <f t="shared" si="14"/>
        <v>169</v>
      </c>
      <c r="F186" s="54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</row>
    <row r="187" spans="1:36" ht="12" hidden="1" customHeight="1" x14ac:dyDescent="0.15">
      <c r="A187" s="51">
        <f t="shared" si="12"/>
        <v>88</v>
      </c>
      <c r="B187" s="51"/>
      <c r="C187" s="51" t="str">
        <f t="shared" si="13"/>
        <v>平工業</v>
      </c>
      <c r="D187" s="51"/>
      <c r="E187" s="54">
        <f t="shared" si="14"/>
        <v>338</v>
      </c>
      <c r="F187" s="54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</row>
    <row r="188" spans="1:36" ht="12" hidden="1" customHeight="1" x14ac:dyDescent="0.15">
      <c r="A188" s="51">
        <f t="shared" si="12"/>
        <v>89</v>
      </c>
      <c r="B188" s="51"/>
      <c r="C188" s="51" t="str">
        <f t="shared" si="13"/>
        <v>平商業</v>
      </c>
      <c r="D188" s="51"/>
      <c r="E188" s="54">
        <f t="shared" si="14"/>
        <v>98</v>
      </c>
      <c r="F188" s="54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</row>
    <row r="189" spans="1:36" ht="12" hidden="1" customHeight="1" x14ac:dyDescent="0.15">
      <c r="A189" s="51">
        <f t="shared" si="12"/>
        <v>90</v>
      </c>
      <c r="B189" s="51"/>
      <c r="C189" s="51" t="str">
        <f t="shared" si="13"/>
        <v>いわき総合</v>
      </c>
      <c r="D189" s="51"/>
      <c r="E189" s="54">
        <f t="shared" si="14"/>
        <v>137</v>
      </c>
      <c r="F189" s="54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</row>
    <row r="190" spans="1:36" ht="12" hidden="1" customHeight="1" x14ac:dyDescent="0.15">
      <c r="A190" s="51">
        <f t="shared" si="12"/>
        <v>91</v>
      </c>
      <c r="B190" s="51"/>
      <c r="C190" s="51" t="str">
        <f t="shared" si="13"/>
        <v>いわき光洋</v>
      </c>
      <c r="D190" s="51"/>
      <c r="E190" s="54">
        <f t="shared" si="14"/>
        <v>155</v>
      </c>
      <c r="F190" s="54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</row>
    <row r="191" spans="1:36" ht="12" hidden="1" customHeight="1" x14ac:dyDescent="0.15">
      <c r="A191" s="51">
        <f t="shared" si="12"/>
        <v>92</v>
      </c>
      <c r="B191" s="51"/>
      <c r="C191" s="51" t="str">
        <f t="shared" si="13"/>
        <v>湯本</v>
      </c>
      <c r="D191" s="51"/>
      <c r="E191" s="54">
        <f t="shared" si="14"/>
        <v>196</v>
      </c>
      <c r="F191" s="54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</row>
    <row r="192" spans="1:36" ht="12" hidden="1" customHeight="1" x14ac:dyDescent="0.15">
      <c r="A192" s="51">
        <f t="shared" si="12"/>
        <v>93</v>
      </c>
      <c r="B192" s="51"/>
      <c r="C192" s="51" t="str">
        <f t="shared" si="13"/>
        <v>小名浜</v>
      </c>
      <c r="D192" s="51"/>
      <c r="E192" s="54">
        <f t="shared" si="14"/>
        <v>44</v>
      </c>
      <c r="F192" s="54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</row>
    <row r="193" spans="1:36" ht="12" hidden="1" customHeight="1" x14ac:dyDescent="0.15">
      <c r="A193" s="51">
        <f t="shared" si="12"/>
        <v>94</v>
      </c>
      <c r="B193" s="51"/>
      <c r="C193" s="51" t="str">
        <f t="shared" si="13"/>
        <v>いわき海星</v>
      </c>
      <c r="D193" s="51"/>
      <c r="E193" s="54">
        <f t="shared" si="14"/>
        <v>10</v>
      </c>
      <c r="F193" s="54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</row>
    <row r="194" spans="1:36" ht="12" hidden="1" customHeight="1" x14ac:dyDescent="0.15">
      <c r="A194" s="51">
        <f t="shared" si="12"/>
        <v>95</v>
      </c>
      <c r="B194" s="51"/>
      <c r="C194" s="51" t="str">
        <f t="shared" si="13"/>
        <v>磐城農業</v>
      </c>
      <c r="D194" s="51"/>
      <c r="E194" s="54">
        <f t="shared" si="14"/>
        <v>69</v>
      </c>
      <c r="F194" s="54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</row>
    <row r="195" spans="1:36" ht="12" hidden="1" customHeight="1" x14ac:dyDescent="0.15">
      <c r="A195" s="51">
        <f t="shared" si="12"/>
        <v>96</v>
      </c>
      <c r="B195" s="51"/>
      <c r="C195" s="51" t="str">
        <f t="shared" si="13"/>
        <v>勿来</v>
      </c>
      <c r="D195" s="51"/>
      <c r="E195" s="54">
        <f t="shared" si="14"/>
        <v>11</v>
      </c>
      <c r="F195" s="54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</row>
    <row r="196" spans="1:36" ht="12" hidden="1" customHeight="1" x14ac:dyDescent="0.15">
      <c r="A196" s="51">
        <f t="shared" si="12"/>
        <v>97</v>
      </c>
      <c r="B196" s="51"/>
      <c r="C196" s="51" t="str">
        <f t="shared" si="13"/>
        <v>勿来工業</v>
      </c>
      <c r="D196" s="51"/>
      <c r="E196" s="54">
        <f t="shared" si="14"/>
        <v>88</v>
      </c>
      <c r="F196" s="54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</row>
    <row r="197" spans="1:36" ht="12" hidden="1" customHeight="1" x14ac:dyDescent="0.15">
      <c r="A197" s="51">
        <f t="shared" si="12"/>
        <v>98</v>
      </c>
      <c r="B197" s="51"/>
      <c r="C197" s="51" t="str">
        <f t="shared" si="13"/>
        <v>好間</v>
      </c>
      <c r="D197" s="51"/>
      <c r="E197" s="54">
        <f t="shared" si="14"/>
        <v>17</v>
      </c>
      <c r="F197" s="54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</row>
    <row r="198" spans="1:36" ht="12" hidden="1" customHeight="1" x14ac:dyDescent="0.15">
      <c r="A198" s="51">
        <f t="shared" si="12"/>
        <v>99</v>
      </c>
      <c r="B198" s="51"/>
      <c r="C198" s="51" t="str">
        <f t="shared" si="13"/>
        <v>遠野</v>
      </c>
      <c r="D198" s="51"/>
      <c r="E198" s="54">
        <f t="shared" si="14"/>
        <v>6</v>
      </c>
      <c r="F198" s="54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</row>
    <row r="199" spans="1:36" ht="12" hidden="1" customHeight="1" x14ac:dyDescent="0.15">
      <c r="A199" s="51">
        <f t="shared" si="12"/>
        <v>100</v>
      </c>
      <c r="B199" s="51"/>
      <c r="C199" s="51" t="str">
        <f t="shared" si="13"/>
        <v>四倉</v>
      </c>
      <c r="D199" s="51"/>
      <c r="E199" s="54">
        <f t="shared" si="14"/>
        <v>5</v>
      </c>
      <c r="F199" s="54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</row>
    <row r="200" spans="1:36" ht="12" hidden="1" customHeight="1" x14ac:dyDescent="0.15">
      <c r="A200" s="51">
        <f t="shared" si="12"/>
        <v>101</v>
      </c>
      <c r="B200" s="51"/>
      <c r="C200" s="51" t="str">
        <f t="shared" si="13"/>
        <v>磐城第一</v>
      </c>
      <c r="D200" s="51"/>
      <c r="E200" s="54">
        <f t="shared" si="14"/>
        <v>29</v>
      </c>
      <c r="F200" s="54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</row>
    <row r="201" spans="1:36" ht="12" hidden="1" customHeight="1" x14ac:dyDescent="0.15">
      <c r="A201" s="51">
        <f t="shared" si="12"/>
        <v>102</v>
      </c>
      <c r="B201" s="51"/>
      <c r="C201" s="51" t="str">
        <f t="shared" si="13"/>
        <v>磐城第二</v>
      </c>
      <c r="D201" s="51"/>
      <c r="E201" s="54">
        <f t="shared" si="14"/>
        <v>15</v>
      </c>
      <c r="F201" s="54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</row>
    <row r="202" spans="1:36" ht="12" hidden="1" customHeight="1" x14ac:dyDescent="0.15">
      <c r="A202" s="51">
        <f t="shared" si="12"/>
        <v>103</v>
      </c>
      <c r="B202" s="51"/>
      <c r="C202" s="51" t="str">
        <f t="shared" si="13"/>
        <v>東日大附属昌平</v>
      </c>
      <c r="D202" s="51"/>
      <c r="E202" s="54">
        <f t="shared" si="14"/>
        <v>53</v>
      </c>
      <c r="F202" s="54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</row>
    <row r="203" spans="1:36" ht="12" hidden="1" customHeight="1" x14ac:dyDescent="0.15">
      <c r="A203" s="51">
        <f t="shared" si="12"/>
        <v>104</v>
      </c>
      <c r="B203" s="51"/>
      <c r="C203" s="51" t="str">
        <f t="shared" si="13"/>
        <v>いわき秀英</v>
      </c>
      <c r="D203" s="51"/>
      <c r="E203" s="54" t="str">
        <f t="shared" si="14"/>
        <v/>
      </c>
      <c r="F203" s="54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</row>
    <row r="204" spans="1:36" ht="12" hidden="1" customHeight="1" x14ac:dyDescent="0.15">
      <c r="A204" s="51">
        <f t="shared" si="12"/>
        <v>105</v>
      </c>
      <c r="B204" s="51"/>
      <c r="C204" s="51" t="str">
        <f t="shared" si="13"/>
        <v>いわき翠の杜</v>
      </c>
      <c r="D204" s="51"/>
      <c r="E204" s="54" t="str">
        <f t="shared" si="14"/>
        <v/>
      </c>
      <c r="F204" s="54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</row>
    <row r="205" spans="1:36" ht="12" hidden="1" customHeight="1" x14ac:dyDescent="0.15">
      <c r="A205" s="51">
        <f t="shared" si="12"/>
        <v>106</v>
      </c>
      <c r="B205" s="51"/>
      <c r="C205" s="51" t="str">
        <f t="shared" si="13"/>
        <v>双葉</v>
      </c>
      <c r="D205" s="51"/>
      <c r="E205" s="54">
        <f t="shared" si="14"/>
        <v>222</v>
      </c>
      <c r="F205" s="54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</row>
    <row r="206" spans="1:36" ht="12" hidden="1" customHeight="1" x14ac:dyDescent="0.15">
      <c r="A206" s="51">
        <f t="shared" si="12"/>
        <v>107</v>
      </c>
      <c r="B206" s="51"/>
      <c r="C206" s="51" t="str">
        <f t="shared" si="13"/>
        <v>浪江</v>
      </c>
      <c r="D206" s="51"/>
      <c r="E206" s="54">
        <f t="shared" si="14"/>
        <v>27</v>
      </c>
      <c r="F206" s="54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</row>
    <row r="207" spans="1:36" ht="12" hidden="1" customHeight="1" x14ac:dyDescent="0.15">
      <c r="A207" s="51">
        <f t="shared" si="12"/>
        <v>108</v>
      </c>
      <c r="B207" s="51"/>
      <c r="C207" s="51" t="str">
        <f t="shared" si="13"/>
        <v>富岡</v>
      </c>
      <c r="D207" s="51"/>
      <c r="E207" s="54">
        <f t="shared" si="14"/>
        <v>73</v>
      </c>
      <c r="F207" s="54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</row>
    <row r="208" spans="1:36" ht="12" hidden="1" customHeight="1" x14ac:dyDescent="0.15">
      <c r="A208" s="51">
        <f t="shared" si="12"/>
        <v>109</v>
      </c>
      <c r="B208" s="51"/>
      <c r="C208" s="51" t="str">
        <f t="shared" si="13"/>
        <v>双葉翔陽</v>
      </c>
      <c r="D208" s="51"/>
      <c r="E208" s="54">
        <f t="shared" si="14"/>
        <v>38</v>
      </c>
      <c r="F208" s="54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</row>
    <row r="209" spans="1:36" ht="12" hidden="1" customHeight="1" x14ac:dyDescent="0.15">
      <c r="A209" s="51">
        <f t="shared" si="12"/>
        <v>110</v>
      </c>
      <c r="B209" s="51"/>
      <c r="C209" s="51" t="str">
        <f t="shared" si="13"/>
        <v>相馬</v>
      </c>
      <c r="D209" s="51"/>
      <c r="E209" s="54">
        <f t="shared" si="14"/>
        <v>122</v>
      </c>
      <c r="F209" s="54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</row>
    <row r="210" spans="1:36" ht="12" hidden="1" customHeight="1" x14ac:dyDescent="0.15">
      <c r="A210" s="51">
        <f t="shared" si="12"/>
        <v>111</v>
      </c>
      <c r="B210" s="51"/>
      <c r="C210" s="51" t="str">
        <f t="shared" si="13"/>
        <v>相馬東</v>
      </c>
      <c r="D210" s="51"/>
      <c r="E210" s="54">
        <f t="shared" si="14"/>
        <v>136</v>
      </c>
      <c r="F210" s="54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</row>
    <row r="211" spans="1:36" ht="12" hidden="1" customHeight="1" x14ac:dyDescent="0.15">
      <c r="A211" s="51">
        <f t="shared" si="12"/>
        <v>112</v>
      </c>
      <c r="B211" s="51"/>
      <c r="C211" s="51" t="str">
        <f t="shared" si="13"/>
        <v>原町</v>
      </c>
      <c r="D211" s="51"/>
      <c r="E211" s="54">
        <f t="shared" si="14"/>
        <v>161</v>
      </c>
      <c r="F211" s="54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</row>
    <row r="212" spans="1:36" ht="12" hidden="1" customHeight="1" x14ac:dyDescent="0.15">
      <c r="A212" s="51">
        <f t="shared" si="12"/>
        <v>113</v>
      </c>
      <c r="B212" s="51"/>
      <c r="C212" s="51" t="str">
        <f t="shared" si="13"/>
        <v>相馬農業</v>
      </c>
      <c r="D212" s="51"/>
      <c r="E212" s="54">
        <f t="shared" si="14"/>
        <v>32</v>
      </c>
      <c r="F212" s="54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</row>
    <row r="213" spans="1:36" ht="12" hidden="1" customHeight="1" x14ac:dyDescent="0.15">
      <c r="A213" s="51">
        <f t="shared" si="12"/>
        <v>114</v>
      </c>
      <c r="B213" s="51"/>
      <c r="C213" s="51" t="str">
        <f t="shared" si="13"/>
        <v>小高商業</v>
      </c>
      <c r="D213" s="51"/>
      <c r="E213" s="54">
        <f t="shared" si="14"/>
        <v>32</v>
      </c>
      <c r="F213" s="54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</row>
    <row r="214" spans="1:36" ht="12" hidden="1" customHeight="1" x14ac:dyDescent="0.15">
      <c r="A214" s="51">
        <f t="shared" si="12"/>
        <v>115</v>
      </c>
      <c r="B214" s="51"/>
      <c r="C214" s="51" t="str">
        <f t="shared" si="13"/>
        <v>小高工業</v>
      </c>
      <c r="D214" s="51"/>
      <c r="E214" s="54">
        <f t="shared" si="14"/>
        <v>91</v>
      </c>
      <c r="F214" s="54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</row>
    <row r="215" spans="1:36" ht="12" hidden="1" customHeight="1" x14ac:dyDescent="0.15">
      <c r="A215" s="51">
        <f t="shared" si="12"/>
        <v>116</v>
      </c>
      <c r="B215" s="51"/>
      <c r="C215" s="51" t="str">
        <f t="shared" si="13"/>
        <v>新地</v>
      </c>
      <c r="D215" s="51"/>
      <c r="E215" s="54">
        <f t="shared" si="14"/>
        <v>21</v>
      </c>
      <c r="F215" s="54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</row>
    <row r="216" spans="1:36" ht="12" hidden="1" customHeight="1" x14ac:dyDescent="0.15">
      <c r="A216" s="51">
        <f t="shared" si="12"/>
        <v>117</v>
      </c>
      <c r="B216" s="51"/>
      <c r="C216" s="51" t="str">
        <f t="shared" si="13"/>
        <v>津島分校</v>
      </c>
      <c r="D216" s="51"/>
      <c r="E216" s="54">
        <f t="shared" si="14"/>
        <v>3</v>
      </c>
      <c r="F216" s="54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</row>
    <row r="217" spans="1:36" ht="12" hidden="1" customHeight="1" x14ac:dyDescent="0.15">
      <c r="A217" s="51">
        <f t="shared" si="12"/>
        <v>118</v>
      </c>
      <c r="B217" s="51"/>
      <c r="C217" s="51" t="str">
        <f t="shared" si="13"/>
        <v>川内分校</v>
      </c>
      <c r="D217" s="51"/>
      <c r="E217" s="54">
        <f t="shared" si="14"/>
        <v>3</v>
      </c>
      <c r="F217" s="54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</row>
    <row r="218" spans="1:36" ht="12" hidden="1" customHeight="1" x14ac:dyDescent="0.15">
      <c r="A218" s="51">
        <f t="shared" si="12"/>
        <v>119</v>
      </c>
      <c r="B218" s="51"/>
      <c r="C218" s="51" t="str">
        <f t="shared" si="13"/>
        <v>飯舘分校</v>
      </c>
      <c r="D218" s="51"/>
      <c r="E218" s="54">
        <f t="shared" si="14"/>
        <v>10</v>
      </c>
      <c r="F218" s="54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</row>
    <row r="219" spans="1:36" ht="12" hidden="1" customHeight="1" x14ac:dyDescent="0.15">
      <c r="A219" s="51">
        <f t="shared" si="12"/>
        <v>120</v>
      </c>
      <c r="B219" s="51"/>
      <c r="C219" s="51" t="str">
        <f t="shared" si="13"/>
        <v>学法松栄</v>
      </c>
      <c r="D219" s="51"/>
      <c r="E219" s="54" t="str">
        <f t="shared" si="14"/>
        <v/>
      </c>
      <c r="F219" s="54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</row>
    <row r="220" spans="1:36" ht="12" hidden="1" customHeight="1" x14ac:dyDescent="0.15">
      <c r="A220" s="51">
        <f t="shared" si="12"/>
        <v>121</v>
      </c>
      <c r="B220" s="51"/>
      <c r="C220" s="51" t="str">
        <f t="shared" si="13"/>
        <v>大智学園</v>
      </c>
      <c r="D220" s="51"/>
      <c r="E220" s="54" t="str">
        <f t="shared" si="14"/>
        <v/>
      </c>
      <c r="F220" s="54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</row>
    <row r="221" spans="1:36" ht="12" customHeight="1" x14ac:dyDescent="0.15">
      <c r="A221" s="51"/>
      <c r="B221" s="51"/>
      <c r="C221" s="51"/>
      <c r="D221" s="51"/>
      <c r="E221" s="100">
        <f>SUM(E100:E220)</f>
        <v>11126</v>
      </c>
      <c r="F221" s="100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</row>
    <row r="222" spans="1:36" ht="12" customHeight="1" x14ac:dyDescent="0.15">
      <c r="A222" s="51"/>
      <c r="B222" s="51"/>
      <c r="C222" s="52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</row>
    <row r="223" spans="1:36" ht="12" customHeight="1" x14ac:dyDescent="0.15">
      <c r="A223" s="51"/>
      <c r="B223" s="51"/>
      <c r="C223" s="52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</row>
    <row r="224" spans="1:36" ht="12" customHeight="1" x14ac:dyDescent="0.15">
      <c r="A224" s="51"/>
      <c r="B224" s="51"/>
      <c r="C224" s="52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</row>
    <row r="225" spans="1:36" ht="12" customHeight="1" x14ac:dyDescent="0.15">
      <c r="A225" s="51"/>
      <c r="B225" s="51"/>
      <c r="C225" s="52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</row>
    <row r="226" spans="1:36" ht="12" customHeight="1" x14ac:dyDescent="0.15">
      <c r="A226" s="51"/>
      <c r="B226" s="51"/>
      <c r="C226" s="52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</row>
    <row r="227" spans="1:36" ht="12" customHeight="1" x14ac:dyDescent="0.15">
      <c r="A227" s="51"/>
      <c r="B227" s="51"/>
      <c r="C227" s="52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</row>
    <row r="228" spans="1:36" ht="12" customHeight="1" x14ac:dyDescent="0.15">
      <c r="A228" s="51"/>
      <c r="B228" s="51"/>
      <c r="C228" s="52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</row>
    <row r="229" spans="1:36" ht="12" customHeight="1" x14ac:dyDescent="0.15">
      <c r="A229" s="51"/>
      <c r="B229" s="51"/>
      <c r="C229" s="52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</row>
    <row r="230" spans="1:36" ht="12" customHeight="1" x14ac:dyDescent="0.15">
      <c r="A230" s="51"/>
      <c r="B230" s="51"/>
      <c r="C230" s="52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</row>
    <row r="231" spans="1:36" ht="12" customHeight="1" x14ac:dyDescent="0.15">
      <c r="A231" s="51"/>
      <c r="B231" s="51"/>
      <c r="C231" s="52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</row>
    <row r="232" spans="1:36" ht="12" customHeight="1" x14ac:dyDescent="0.15">
      <c r="A232" s="51"/>
      <c r="B232" s="51"/>
      <c r="C232" s="52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</row>
    <row r="233" spans="1:36" ht="12" customHeight="1" x14ac:dyDescent="0.15">
      <c r="A233" s="51"/>
      <c r="B233" s="51"/>
      <c r="C233" s="52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</row>
    <row r="234" spans="1:36" ht="12" customHeight="1" x14ac:dyDescent="0.15">
      <c r="A234" s="51"/>
      <c r="B234" s="51"/>
      <c r="C234" s="52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</row>
    <row r="235" spans="1:36" ht="12" customHeight="1" x14ac:dyDescent="0.15">
      <c r="A235" s="51"/>
      <c r="B235" s="51"/>
      <c r="C235" s="52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</row>
    <row r="236" spans="1:36" ht="12" customHeight="1" x14ac:dyDescent="0.15">
      <c r="A236" s="51"/>
      <c r="B236" s="51"/>
      <c r="C236" s="52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</row>
    <row r="237" spans="1:36" ht="12" customHeight="1" x14ac:dyDescent="0.15">
      <c r="A237" s="51"/>
      <c r="B237" s="51"/>
      <c r="C237" s="52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</row>
    <row r="238" spans="1:36" ht="12" customHeight="1" x14ac:dyDescent="0.15">
      <c r="A238" s="51"/>
      <c r="B238" s="51"/>
      <c r="C238" s="52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</row>
    <row r="239" spans="1:36" ht="12" customHeight="1" x14ac:dyDescent="0.15">
      <c r="A239" s="51"/>
      <c r="B239" s="51"/>
      <c r="C239" s="52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</row>
    <row r="240" spans="1:36" ht="12" customHeight="1" x14ac:dyDescent="0.15">
      <c r="A240" s="51"/>
      <c r="B240" s="51"/>
      <c r="C240" s="52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</row>
    <row r="241" spans="1:36" ht="12" customHeight="1" x14ac:dyDescent="0.15">
      <c r="A241" s="51"/>
      <c r="B241" s="51"/>
      <c r="C241" s="52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</row>
    <row r="242" spans="1:36" ht="12" customHeight="1" x14ac:dyDescent="0.15">
      <c r="A242" s="51"/>
      <c r="B242" s="51"/>
      <c r="C242" s="52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</row>
    <row r="243" spans="1:36" ht="12" customHeight="1" x14ac:dyDescent="0.15">
      <c r="A243" s="51"/>
      <c r="B243" s="51"/>
      <c r="C243" s="52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</row>
    <row r="244" spans="1:36" ht="12" customHeight="1" x14ac:dyDescent="0.15">
      <c r="A244" s="51"/>
      <c r="B244" s="51"/>
      <c r="C244" s="52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</row>
    <row r="245" spans="1:36" ht="12" customHeight="1" x14ac:dyDescent="0.15">
      <c r="A245" s="51"/>
      <c r="B245" s="51"/>
      <c r="C245" s="52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</row>
    <row r="246" spans="1:36" ht="12" customHeight="1" x14ac:dyDescent="0.15">
      <c r="A246" s="51"/>
      <c r="B246" s="51"/>
      <c r="C246" s="52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</row>
    <row r="247" spans="1:36" ht="12" customHeight="1" x14ac:dyDescent="0.15">
      <c r="A247" s="51"/>
      <c r="B247" s="51"/>
      <c r="C247" s="52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</row>
    <row r="248" spans="1:36" ht="12" customHeight="1" x14ac:dyDescent="0.15">
      <c r="A248" s="51"/>
      <c r="B248" s="51"/>
      <c r="C248" s="52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</row>
    <row r="249" spans="1:36" ht="12" customHeight="1" x14ac:dyDescent="0.15">
      <c r="A249" s="51"/>
      <c r="B249" s="51"/>
      <c r="C249" s="52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</row>
    <row r="250" spans="1:36" ht="12" customHeight="1" x14ac:dyDescent="0.15">
      <c r="A250" s="51"/>
      <c r="B250" s="51"/>
      <c r="C250" s="52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</row>
    <row r="251" spans="1:36" ht="12" customHeight="1" x14ac:dyDescent="0.15">
      <c r="A251" s="51"/>
      <c r="B251" s="51"/>
      <c r="C251" s="52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</row>
    <row r="252" spans="1:36" ht="12" customHeight="1" x14ac:dyDescent="0.15">
      <c r="A252" s="51"/>
      <c r="B252" s="51"/>
      <c r="C252" s="52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</row>
    <row r="253" spans="1:36" ht="12" customHeight="1" x14ac:dyDescent="0.15">
      <c r="A253" s="51"/>
      <c r="B253" s="51"/>
      <c r="C253" s="52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</row>
    <row r="254" spans="1:36" ht="12" customHeight="1" x14ac:dyDescent="0.15">
      <c r="A254" s="51"/>
      <c r="B254" s="51"/>
      <c r="C254" s="52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</row>
    <row r="255" spans="1:36" ht="12" customHeight="1" x14ac:dyDescent="0.15">
      <c r="A255" s="51"/>
      <c r="B255" s="51"/>
      <c r="C255" s="52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</row>
    <row r="256" spans="1:36" ht="12" customHeight="1" x14ac:dyDescent="0.15">
      <c r="A256" s="51"/>
      <c r="B256" s="51"/>
      <c r="C256" s="52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</row>
    <row r="257" spans="1:36" ht="12" customHeight="1" x14ac:dyDescent="0.15">
      <c r="A257" s="51"/>
      <c r="B257" s="51"/>
      <c r="C257" s="52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</row>
    <row r="258" spans="1:36" ht="12" customHeight="1" x14ac:dyDescent="0.15">
      <c r="A258" s="51"/>
      <c r="B258" s="51"/>
      <c r="C258" s="52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</row>
    <row r="259" spans="1:36" ht="12" customHeight="1" x14ac:dyDescent="0.15">
      <c r="A259" s="51"/>
      <c r="B259" s="51"/>
      <c r="C259" s="52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</row>
    <row r="260" spans="1:36" ht="12" customHeight="1" x14ac:dyDescent="0.15">
      <c r="A260" s="51"/>
      <c r="B260" s="51"/>
      <c r="C260" s="52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</row>
    <row r="261" spans="1:36" ht="12" customHeight="1" x14ac:dyDescent="0.15">
      <c r="A261" s="51"/>
      <c r="B261" s="51"/>
      <c r="C261" s="52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</row>
    <row r="262" spans="1:36" ht="12" customHeight="1" x14ac:dyDescent="0.15">
      <c r="A262" s="51"/>
      <c r="B262" s="51"/>
      <c r="C262" s="52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</row>
    <row r="263" spans="1:36" ht="12" customHeight="1" x14ac:dyDescent="0.15">
      <c r="A263" s="51"/>
      <c r="B263" s="51"/>
      <c r="C263" s="52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</row>
    <row r="264" spans="1:36" ht="12" customHeight="1" x14ac:dyDescent="0.15">
      <c r="A264" s="51"/>
      <c r="B264" s="51"/>
      <c r="C264" s="52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</row>
    <row r="265" spans="1:36" ht="12" customHeight="1" x14ac:dyDescent="0.15">
      <c r="A265" s="51"/>
      <c r="B265" s="51"/>
      <c r="C265" s="52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</row>
    <row r="266" spans="1:36" ht="12" customHeight="1" x14ac:dyDescent="0.15">
      <c r="A266" s="51"/>
      <c r="B266" s="51"/>
      <c r="C266" s="52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</row>
    <row r="267" spans="1:36" ht="12" customHeight="1" x14ac:dyDescent="0.15">
      <c r="A267" s="51"/>
      <c r="B267" s="51"/>
      <c r="C267" s="52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</row>
    <row r="268" spans="1:36" ht="12" customHeight="1" x14ac:dyDescent="0.15">
      <c r="A268" s="51"/>
      <c r="B268" s="51"/>
      <c r="C268" s="52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</row>
    <row r="269" spans="1:36" ht="12" customHeight="1" x14ac:dyDescent="0.15">
      <c r="A269" s="51"/>
      <c r="B269" s="51"/>
      <c r="C269" s="52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</row>
    <row r="270" spans="1:36" ht="12" customHeight="1" x14ac:dyDescent="0.15">
      <c r="A270" s="51"/>
      <c r="B270" s="51"/>
      <c r="C270" s="52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</row>
    <row r="271" spans="1:36" ht="12" customHeight="1" x14ac:dyDescent="0.15">
      <c r="A271" s="51"/>
      <c r="B271" s="51"/>
      <c r="C271" s="52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</row>
    <row r="272" spans="1:36" ht="12" customHeight="1" x14ac:dyDescent="0.15">
      <c r="A272" s="51"/>
      <c r="B272" s="51"/>
      <c r="C272" s="52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</row>
    <row r="273" spans="1:36" ht="12" customHeight="1" x14ac:dyDescent="0.15">
      <c r="A273" s="51"/>
      <c r="B273" s="51"/>
      <c r="C273" s="52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</row>
    <row r="274" spans="1:36" ht="12" customHeight="1" x14ac:dyDescent="0.15">
      <c r="A274" s="51"/>
      <c r="B274" s="51"/>
      <c r="C274" s="52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</row>
    <row r="275" spans="1:36" ht="12" customHeight="1" x14ac:dyDescent="0.15">
      <c r="A275" s="51"/>
      <c r="B275" s="51"/>
      <c r="C275" s="52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</row>
    <row r="276" spans="1:36" ht="12" customHeight="1" x14ac:dyDescent="0.15">
      <c r="A276" s="51"/>
      <c r="B276" s="51"/>
      <c r="C276" s="52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</row>
    <row r="277" spans="1:36" ht="12" customHeight="1" x14ac:dyDescent="0.15">
      <c r="A277" s="51"/>
      <c r="B277" s="51"/>
      <c r="C277" s="52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</row>
    <row r="278" spans="1:36" ht="12" customHeight="1" x14ac:dyDescent="0.15">
      <c r="A278" s="51"/>
      <c r="B278" s="51"/>
      <c r="C278" s="52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</row>
    <row r="279" spans="1:36" ht="12" customHeight="1" x14ac:dyDescent="0.15">
      <c r="A279" s="51"/>
      <c r="B279" s="51"/>
      <c r="C279" s="52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</row>
    <row r="280" spans="1:36" ht="12" customHeight="1" x14ac:dyDescent="0.15">
      <c r="A280" s="51"/>
      <c r="B280" s="51"/>
      <c r="C280" s="52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</row>
    <row r="281" spans="1:36" ht="12" customHeight="1" x14ac:dyDescent="0.15">
      <c r="A281" s="51"/>
      <c r="B281" s="51"/>
      <c r="C281" s="52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</row>
    <row r="282" spans="1:36" ht="12" customHeight="1" x14ac:dyDescent="0.15">
      <c r="A282" s="51"/>
      <c r="B282" s="51"/>
      <c r="C282" s="52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</row>
    <row r="283" spans="1:36" ht="12" customHeight="1" x14ac:dyDescent="0.15">
      <c r="A283" s="51"/>
      <c r="B283" s="51"/>
      <c r="C283" s="52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</row>
    <row r="284" spans="1:36" ht="12" customHeight="1" x14ac:dyDescent="0.15">
      <c r="A284" s="51"/>
      <c r="B284" s="51"/>
      <c r="C284" s="52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</row>
    <row r="285" spans="1:36" ht="12" customHeight="1" x14ac:dyDescent="0.15">
      <c r="A285" s="51"/>
      <c r="B285" s="51"/>
      <c r="C285" s="52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</row>
    <row r="286" spans="1:36" ht="12" customHeight="1" x14ac:dyDescent="0.15">
      <c r="A286" s="51"/>
      <c r="B286" s="51"/>
      <c r="C286" s="52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</row>
    <row r="287" spans="1:36" ht="12" customHeight="1" x14ac:dyDescent="0.15">
      <c r="A287" s="51"/>
      <c r="B287" s="51"/>
      <c r="C287" s="52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</row>
    <row r="288" spans="1:36" ht="12" customHeight="1" x14ac:dyDescent="0.15">
      <c r="A288" s="51"/>
      <c r="B288" s="51"/>
      <c r="C288" s="52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</row>
    <row r="289" spans="1:36" ht="12" customHeight="1" x14ac:dyDescent="0.15">
      <c r="A289" s="51"/>
      <c r="B289" s="51"/>
      <c r="C289" s="52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</row>
    <row r="290" spans="1:36" ht="12" customHeight="1" x14ac:dyDescent="0.15">
      <c r="A290" s="51"/>
      <c r="B290" s="51"/>
      <c r="C290" s="52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</row>
    <row r="291" spans="1:36" ht="12" customHeight="1" x14ac:dyDescent="0.15">
      <c r="A291" s="51"/>
      <c r="B291" s="51"/>
      <c r="C291" s="52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</row>
    <row r="292" spans="1:36" ht="12" customHeight="1" x14ac:dyDescent="0.15">
      <c r="A292" s="51"/>
      <c r="B292" s="51"/>
      <c r="C292" s="52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</row>
    <row r="293" spans="1:36" ht="12" customHeight="1" x14ac:dyDescent="0.15">
      <c r="A293" s="51"/>
      <c r="B293" s="51"/>
      <c r="C293" s="52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</row>
    <row r="294" spans="1:36" ht="12" customHeight="1" x14ac:dyDescent="0.15">
      <c r="A294" s="51"/>
      <c r="B294" s="51"/>
      <c r="C294" s="52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</row>
    <row r="295" spans="1:36" ht="12" customHeight="1" x14ac:dyDescent="0.15">
      <c r="A295" s="51"/>
      <c r="B295" s="51"/>
      <c r="C295" s="52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</row>
    <row r="296" spans="1:36" ht="12" customHeight="1" x14ac:dyDescent="0.15">
      <c r="A296" s="51"/>
      <c r="B296" s="51"/>
      <c r="C296" s="52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</row>
    <row r="297" spans="1:36" ht="12" customHeight="1" x14ac:dyDescent="0.15">
      <c r="A297" s="51"/>
      <c r="B297" s="51"/>
      <c r="C297" s="52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</row>
    <row r="298" spans="1:36" ht="12" customHeight="1" x14ac:dyDescent="0.15">
      <c r="A298" s="51"/>
      <c r="B298" s="51"/>
      <c r="C298" s="52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</row>
    <row r="299" spans="1:36" ht="12" customHeight="1" x14ac:dyDescent="0.15">
      <c r="A299" s="51"/>
      <c r="B299" s="51"/>
      <c r="C299" s="52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</row>
    <row r="300" spans="1:36" ht="12" customHeight="1" x14ac:dyDescent="0.15">
      <c r="A300" s="51"/>
      <c r="B300" s="51"/>
      <c r="C300" s="52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</row>
    <row r="301" spans="1:36" ht="12" customHeight="1" x14ac:dyDescent="0.15">
      <c r="A301" s="51"/>
      <c r="B301" s="51"/>
      <c r="C301" s="52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</row>
    <row r="302" spans="1:36" ht="12" customHeight="1" x14ac:dyDescent="0.15">
      <c r="A302" s="51"/>
      <c r="B302" s="51"/>
      <c r="C302" s="52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</row>
    <row r="303" spans="1:36" ht="12" customHeight="1" x14ac:dyDescent="0.15">
      <c r="A303" s="51"/>
      <c r="B303" s="51"/>
      <c r="C303" s="52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</row>
    <row r="304" spans="1:36" ht="12" customHeight="1" x14ac:dyDescent="0.15">
      <c r="A304" s="51"/>
      <c r="B304" s="51"/>
      <c r="C304" s="52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</row>
    <row r="305" spans="1:36" ht="12" customHeight="1" x14ac:dyDescent="0.15">
      <c r="A305" s="51"/>
      <c r="B305" s="51"/>
      <c r="C305" s="52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</row>
    <row r="306" spans="1:36" ht="12" customHeight="1" x14ac:dyDescent="0.15">
      <c r="A306" s="51"/>
      <c r="B306" s="51"/>
      <c r="C306" s="52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</row>
    <row r="307" spans="1:36" ht="12" customHeight="1" x14ac:dyDescent="0.15">
      <c r="A307" s="51"/>
      <c r="B307" s="51"/>
      <c r="C307" s="52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</row>
    <row r="308" spans="1:36" ht="12" customHeight="1" x14ac:dyDescent="0.15">
      <c r="A308" s="51"/>
      <c r="B308" s="51"/>
      <c r="C308" s="52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</row>
    <row r="309" spans="1:36" ht="12" customHeight="1" x14ac:dyDescent="0.15">
      <c r="A309" s="51"/>
      <c r="B309" s="51"/>
      <c r="C309" s="52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</row>
    <row r="310" spans="1:36" ht="12" customHeight="1" x14ac:dyDescent="0.15">
      <c r="A310" s="51"/>
      <c r="B310" s="51"/>
      <c r="C310" s="52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</row>
    <row r="311" spans="1:36" ht="12" customHeight="1" x14ac:dyDescent="0.15">
      <c r="A311" s="51"/>
      <c r="B311" s="51"/>
      <c r="C311" s="52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</row>
    <row r="312" spans="1:36" ht="12" customHeight="1" x14ac:dyDescent="0.15">
      <c r="A312" s="51"/>
      <c r="B312" s="51"/>
      <c r="C312" s="52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</row>
    <row r="313" spans="1:36" ht="12" customHeight="1" x14ac:dyDescent="0.15">
      <c r="A313" s="51"/>
      <c r="B313" s="51"/>
      <c r="C313" s="52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</row>
    <row r="314" spans="1:36" ht="12" customHeight="1" x14ac:dyDescent="0.15">
      <c r="A314" s="51"/>
      <c r="B314" s="51"/>
      <c r="C314" s="52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</row>
    <row r="315" spans="1:36" ht="12" customHeight="1" x14ac:dyDescent="0.15">
      <c r="A315" s="51"/>
      <c r="B315" s="51"/>
      <c r="C315" s="52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</row>
    <row r="316" spans="1:36" ht="12" customHeight="1" x14ac:dyDescent="0.15">
      <c r="A316" s="51"/>
      <c r="B316" s="51"/>
      <c r="C316" s="52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</row>
    <row r="317" spans="1:36" ht="12" customHeight="1" x14ac:dyDescent="0.15">
      <c r="A317" s="51"/>
      <c r="B317" s="51"/>
      <c r="C317" s="52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</row>
    <row r="318" spans="1:36" ht="12" customHeight="1" x14ac:dyDescent="0.15">
      <c r="A318" s="51"/>
      <c r="B318" s="51"/>
      <c r="C318" s="52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</row>
    <row r="319" spans="1:36" ht="12" customHeight="1" x14ac:dyDescent="0.15">
      <c r="A319" s="51"/>
      <c r="B319" s="51"/>
      <c r="C319" s="52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</row>
    <row r="320" spans="1:36" ht="12" customHeight="1" x14ac:dyDescent="0.15">
      <c r="A320" s="51"/>
      <c r="B320" s="51"/>
      <c r="C320" s="52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</row>
    <row r="321" spans="1:36" ht="12" customHeight="1" x14ac:dyDescent="0.15">
      <c r="A321" s="51"/>
      <c r="B321" s="51"/>
      <c r="C321" s="52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</row>
    <row r="322" spans="1:36" ht="12" customHeight="1" x14ac:dyDescent="0.15">
      <c r="A322" s="51"/>
      <c r="B322" s="51"/>
      <c r="C322" s="52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</row>
    <row r="323" spans="1:36" ht="12" customHeight="1" x14ac:dyDescent="0.15">
      <c r="A323" s="51"/>
      <c r="B323" s="51"/>
      <c r="C323" s="52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</row>
    <row r="324" spans="1:36" ht="12" customHeight="1" x14ac:dyDescent="0.15">
      <c r="A324" s="51"/>
      <c r="B324" s="51"/>
      <c r="C324" s="52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</row>
    <row r="325" spans="1:36" ht="12" customHeight="1" x14ac:dyDescent="0.15">
      <c r="A325" s="51"/>
      <c r="B325" s="51"/>
      <c r="C325" s="52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</row>
    <row r="326" spans="1:36" ht="12" customHeight="1" x14ac:dyDescent="0.15">
      <c r="A326" s="51"/>
      <c r="B326" s="51"/>
      <c r="C326" s="52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</row>
    <row r="327" spans="1:36" ht="12" customHeight="1" x14ac:dyDescent="0.15">
      <c r="A327" s="51"/>
      <c r="B327" s="51"/>
      <c r="C327" s="52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</row>
    <row r="328" spans="1:36" ht="12" customHeight="1" x14ac:dyDescent="0.15">
      <c r="A328" s="51"/>
      <c r="B328" s="51"/>
      <c r="C328" s="52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</row>
    <row r="329" spans="1:36" ht="12" customHeight="1" x14ac:dyDescent="0.15">
      <c r="A329" s="51"/>
      <c r="B329" s="51"/>
      <c r="C329" s="52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</row>
    <row r="330" spans="1:36" ht="12" customHeight="1" x14ac:dyDescent="0.15">
      <c r="A330" s="51"/>
      <c r="B330" s="51"/>
      <c r="C330" s="52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</row>
    <row r="331" spans="1:36" ht="12" customHeight="1" x14ac:dyDescent="0.15">
      <c r="A331" s="51"/>
      <c r="B331" s="51"/>
      <c r="C331" s="52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</row>
    <row r="332" spans="1:36" ht="12" customHeight="1" x14ac:dyDescent="0.15">
      <c r="A332" s="51"/>
      <c r="B332" s="51"/>
      <c r="C332" s="52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</row>
    <row r="333" spans="1:36" ht="12" customHeight="1" x14ac:dyDescent="0.15">
      <c r="A333" s="51"/>
      <c r="B333" s="51"/>
      <c r="C333" s="52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</row>
    <row r="334" spans="1:36" ht="12" customHeight="1" x14ac:dyDescent="0.15">
      <c r="A334" s="51"/>
      <c r="B334" s="51"/>
      <c r="C334" s="52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</row>
    <row r="335" spans="1:36" ht="12" customHeight="1" x14ac:dyDescent="0.15">
      <c r="A335" s="51"/>
      <c r="B335" s="51"/>
      <c r="C335" s="52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</row>
    <row r="336" spans="1:36" ht="12" customHeight="1" x14ac:dyDescent="0.15">
      <c r="A336" s="51"/>
      <c r="B336" s="51"/>
      <c r="C336" s="52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</row>
    <row r="337" spans="1:36" ht="12" customHeight="1" x14ac:dyDescent="0.15">
      <c r="A337" s="51"/>
      <c r="B337" s="51"/>
      <c r="C337" s="52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</row>
    <row r="338" spans="1:36" ht="12" customHeight="1" x14ac:dyDescent="0.15">
      <c r="A338" s="51"/>
      <c r="B338" s="51"/>
      <c r="C338" s="52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</row>
    <row r="339" spans="1:36" ht="12" customHeight="1" x14ac:dyDescent="0.15">
      <c r="A339" s="51"/>
      <c r="B339" s="51"/>
      <c r="C339" s="52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</row>
    <row r="340" spans="1:36" ht="12" customHeight="1" x14ac:dyDescent="0.15">
      <c r="A340" s="51"/>
      <c r="B340" s="51"/>
      <c r="C340" s="52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</row>
    <row r="341" spans="1:36" ht="12" customHeight="1" x14ac:dyDescent="0.15">
      <c r="A341" s="51"/>
      <c r="B341" s="51"/>
      <c r="C341" s="52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</row>
    <row r="342" spans="1:36" ht="12" customHeight="1" x14ac:dyDescent="0.15">
      <c r="A342" s="51"/>
      <c r="B342" s="51"/>
      <c r="C342" s="52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</row>
    <row r="343" spans="1:36" ht="12" customHeight="1" x14ac:dyDescent="0.15">
      <c r="A343" s="51"/>
      <c r="B343" s="51"/>
      <c r="C343" s="52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</row>
    <row r="344" spans="1:36" ht="12" customHeight="1" x14ac:dyDescent="0.15">
      <c r="A344" s="51"/>
      <c r="B344" s="51"/>
      <c r="C344" s="52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</row>
    <row r="345" spans="1:36" ht="12" customHeight="1" x14ac:dyDescent="0.15">
      <c r="A345" s="51"/>
      <c r="B345" s="51"/>
      <c r="C345" s="52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</row>
    <row r="346" spans="1:36" ht="12" customHeight="1" x14ac:dyDescent="0.15">
      <c r="A346" s="51"/>
      <c r="B346" s="51"/>
      <c r="C346" s="52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</row>
    <row r="347" spans="1:36" ht="12" customHeight="1" x14ac:dyDescent="0.15">
      <c r="A347" s="51"/>
      <c r="B347" s="51"/>
      <c r="C347" s="52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</row>
    <row r="348" spans="1:36" ht="12" customHeight="1" x14ac:dyDescent="0.15">
      <c r="A348" s="51"/>
      <c r="B348" s="51"/>
      <c r="C348" s="52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</row>
    <row r="349" spans="1:36" ht="12" customHeight="1" x14ac:dyDescent="0.15">
      <c r="A349" s="51"/>
      <c r="B349" s="51"/>
      <c r="C349" s="52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</row>
    <row r="350" spans="1:36" ht="12" customHeight="1" x14ac:dyDescent="0.15">
      <c r="A350" s="51"/>
      <c r="B350" s="51"/>
      <c r="C350" s="52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</row>
    <row r="351" spans="1:36" ht="12" customHeight="1" x14ac:dyDescent="0.15">
      <c r="A351" s="51"/>
      <c r="B351" s="51"/>
      <c r="C351" s="52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</row>
    <row r="352" spans="1:36" ht="12" customHeight="1" x14ac:dyDescent="0.15">
      <c r="A352" s="51"/>
      <c r="B352" s="51"/>
      <c r="C352" s="52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</row>
    <row r="353" spans="1:36" ht="12" customHeight="1" x14ac:dyDescent="0.15">
      <c r="A353" s="51"/>
      <c r="B353" s="51"/>
      <c r="C353" s="52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</row>
    <row r="354" spans="1:36" ht="12" customHeight="1" x14ac:dyDescent="0.15">
      <c r="A354" s="51"/>
      <c r="B354" s="51"/>
      <c r="C354" s="52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</row>
    <row r="355" spans="1:36" ht="12" customHeight="1" x14ac:dyDescent="0.15">
      <c r="A355" s="51"/>
      <c r="B355" s="51"/>
      <c r="C355" s="52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</row>
    <row r="356" spans="1:36" ht="12" customHeight="1" x14ac:dyDescent="0.15">
      <c r="A356" s="51"/>
      <c r="B356" s="51"/>
      <c r="C356" s="52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</row>
    <row r="357" spans="1:36" ht="12" customHeight="1" x14ac:dyDescent="0.15">
      <c r="A357" s="51"/>
      <c r="B357" s="51"/>
      <c r="C357" s="52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</row>
    <row r="358" spans="1:36" ht="12" customHeight="1" x14ac:dyDescent="0.15">
      <c r="A358" s="51"/>
      <c r="B358" s="51"/>
      <c r="C358" s="52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</row>
    <row r="359" spans="1:36" ht="12" customHeight="1" x14ac:dyDescent="0.15">
      <c r="A359" s="51"/>
      <c r="B359" s="51"/>
      <c r="C359" s="52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</row>
    <row r="360" spans="1:36" ht="12" customHeight="1" x14ac:dyDescent="0.15">
      <c r="A360" s="51"/>
      <c r="B360" s="51"/>
      <c r="C360" s="52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</row>
    <row r="361" spans="1:36" ht="12" customHeight="1" x14ac:dyDescent="0.15">
      <c r="A361" s="51"/>
      <c r="B361" s="51"/>
      <c r="C361" s="52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</row>
    <row r="362" spans="1:36" ht="12" customHeight="1" x14ac:dyDescent="0.15">
      <c r="A362" s="51"/>
      <c r="B362" s="51"/>
      <c r="C362" s="52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</row>
    <row r="363" spans="1:36" ht="12" customHeight="1" x14ac:dyDescent="0.15">
      <c r="A363" s="51"/>
      <c r="B363" s="51"/>
      <c r="C363" s="52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</row>
    <row r="364" spans="1:36" ht="12" customHeight="1" x14ac:dyDescent="0.15">
      <c r="A364" s="51"/>
      <c r="B364" s="51"/>
      <c r="C364" s="52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</row>
    <row r="365" spans="1:36" ht="12" customHeight="1" x14ac:dyDescent="0.15">
      <c r="A365" s="51"/>
      <c r="B365" s="51"/>
      <c r="C365" s="52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</row>
    <row r="366" spans="1:36" ht="12" customHeight="1" x14ac:dyDescent="0.15">
      <c r="A366" s="51"/>
      <c r="B366" s="51"/>
      <c r="C366" s="52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</row>
    <row r="367" spans="1:36" ht="12" customHeight="1" x14ac:dyDescent="0.15">
      <c r="A367" s="51"/>
      <c r="B367" s="51"/>
      <c r="C367" s="52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</row>
    <row r="368" spans="1:36" ht="12" customHeight="1" x14ac:dyDescent="0.15">
      <c r="A368" s="51"/>
      <c r="B368" s="51"/>
      <c r="C368" s="52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</row>
    <row r="369" spans="1:36" ht="12" customHeight="1" x14ac:dyDescent="0.15">
      <c r="A369" s="51"/>
      <c r="B369" s="51"/>
      <c r="C369" s="52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</row>
    <row r="370" spans="1:36" ht="12" customHeight="1" x14ac:dyDescent="0.15">
      <c r="A370" s="51"/>
      <c r="B370" s="51"/>
      <c r="C370" s="52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</row>
    <row r="371" spans="1:36" ht="12" customHeight="1" x14ac:dyDescent="0.15">
      <c r="A371" s="51"/>
      <c r="B371" s="51"/>
      <c r="C371" s="52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</row>
    <row r="372" spans="1:36" ht="12" customHeight="1" x14ac:dyDescent="0.15">
      <c r="A372" s="51"/>
      <c r="B372" s="51"/>
      <c r="C372" s="52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</row>
    <row r="373" spans="1:36" ht="12" customHeight="1" x14ac:dyDescent="0.15">
      <c r="A373" s="51"/>
      <c r="B373" s="51"/>
      <c r="C373" s="52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</row>
    <row r="374" spans="1:36" ht="12" customHeight="1" x14ac:dyDescent="0.15">
      <c r="A374" s="51"/>
      <c r="B374" s="51"/>
      <c r="C374" s="52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</row>
    <row r="375" spans="1:36" ht="12" customHeight="1" x14ac:dyDescent="0.15">
      <c r="A375" s="51"/>
      <c r="B375" s="51"/>
      <c r="C375" s="52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</row>
    <row r="376" spans="1:36" ht="12" customHeight="1" x14ac:dyDescent="0.15">
      <c r="A376" s="51"/>
      <c r="B376" s="51"/>
      <c r="C376" s="52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</row>
    <row r="377" spans="1:36" ht="12" customHeight="1" x14ac:dyDescent="0.15">
      <c r="A377" s="51"/>
      <c r="B377" s="51"/>
      <c r="C377" s="52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</row>
    <row r="378" spans="1:36" ht="12" customHeight="1" x14ac:dyDescent="0.15">
      <c r="A378" s="51"/>
      <c r="B378" s="51"/>
      <c r="C378" s="52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</row>
    <row r="379" spans="1:36" ht="12" customHeight="1" x14ac:dyDescent="0.15">
      <c r="A379" s="51"/>
      <c r="B379" s="51"/>
      <c r="C379" s="52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</row>
    <row r="380" spans="1:36" ht="12" customHeight="1" x14ac:dyDescent="0.15">
      <c r="A380" s="51"/>
      <c r="B380" s="51"/>
      <c r="C380" s="52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</row>
    <row r="381" spans="1:36" ht="12" customHeight="1" x14ac:dyDescent="0.15">
      <c r="A381" s="51"/>
      <c r="B381" s="51"/>
      <c r="C381" s="52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</row>
    <row r="382" spans="1:36" ht="12" customHeight="1" x14ac:dyDescent="0.15">
      <c r="A382" s="51"/>
      <c r="B382" s="51"/>
      <c r="C382" s="52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</row>
    <row r="383" spans="1:36" ht="12" customHeight="1" x14ac:dyDescent="0.15">
      <c r="A383" s="51"/>
      <c r="B383" s="51"/>
      <c r="C383" s="52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</row>
    <row r="384" spans="1:36" ht="12" customHeight="1" x14ac:dyDescent="0.15">
      <c r="A384" s="51"/>
      <c r="B384" s="51"/>
      <c r="C384" s="52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</row>
    <row r="385" spans="1:36" ht="12" customHeight="1" x14ac:dyDescent="0.15">
      <c r="A385" s="51"/>
      <c r="B385" s="51"/>
      <c r="C385" s="52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</row>
    <row r="386" spans="1:36" ht="12" customHeight="1" x14ac:dyDescent="0.15">
      <c r="A386" s="51"/>
      <c r="B386" s="51"/>
      <c r="C386" s="52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</row>
    <row r="387" spans="1:36" ht="12" customHeight="1" x14ac:dyDescent="0.15">
      <c r="A387" s="51"/>
      <c r="B387" s="51"/>
      <c r="C387" s="52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</row>
    <row r="388" spans="1:36" ht="12" customHeight="1" x14ac:dyDescent="0.15">
      <c r="A388" s="51"/>
      <c r="B388" s="51"/>
      <c r="C388" s="52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</row>
    <row r="389" spans="1:36" ht="12" customHeight="1" x14ac:dyDescent="0.15">
      <c r="A389" s="51"/>
      <c r="B389" s="51"/>
      <c r="C389" s="52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</row>
    <row r="390" spans="1:36" ht="12" customHeight="1" x14ac:dyDescent="0.15">
      <c r="A390" s="51"/>
      <c r="B390" s="51"/>
      <c r="C390" s="52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</row>
    <row r="391" spans="1:36" ht="12" customHeight="1" x14ac:dyDescent="0.15">
      <c r="A391" s="51"/>
      <c r="B391" s="51"/>
      <c r="C391" s="52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</row>
    <row r="392" spans="1:36" ht="12" customHeight="1" x14ac:dyDescent="0.15">
      <c r="A392" s="51"/>
      <c r="B392" s="51"/>
      <c r="C392" s="52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</row>
    <row r="393" spans="1:36" ht="12" customHeight="1" x14ac:dyDescent="0.15">
      <c r="A393" s="51"/>
      <c r="B393" s="51"/>
      <c r="C393" s="52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</row>
    <row r="394" spans="1:36" ht="12" customHeight="1" x14ac:dyDescent="0.15">
      <c r="A394" s="51"/>
      <c r="B394" s="51"/>
      <c r="C394" s="52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</row>
    <row r="395" spans="1:36" ht="12" customHeight="1" x14ac:dyDescent="0.15">
      <c r="A395" s="51"/>
      <c r="B395" s="51"/>
      <c r="C395" s="52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</row>
    <row r="396" spans="1:36" ht="12" customHeight="1" x14ac:dyDescent="0.15">
      <c r="A396" s="51"/>
      <c r="B396" s="51"/>
      <c r="C396" s="52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</row>
    <row r="397" spans="1:36" ht="12" customHeight="1" x14ac:dyDescent="0.15">
      <c r="A397" s="51"/>
      <c r="B397" s="51"/>
      <c r="C397" s="52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</row>
    <row r="398" spans="1:36" ht="12" customHeight="1" x14ac:dyDescent="0.15">
      <c r="A398" s="51"/>
      <c r="B398" s="51"/>
      <c r="C398" s="52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</row>
    <row r="399" spans="1:36" ht="12" customHeight="1" x14ac:dyDescent="0.15">
      <c r="A399" s="51"/>
      <c r="B399" s="51"/>
      <c r="C399" s="52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</row>
    <row r="400" spans="1:36" ht="12" customHeight="1" x14ac:dyDescent="0.15">
      <c r="A400" s="51"/>
      <c r="B400" s="51"/>
      <c r="C400" s="52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</row>
  </sheetData>
  <mergeCells count="23">
    <mergeCell ref="C1:T1"/>
    <mergeCell ref="L4:L5"/>
    <mergeCell ref="M4:O5"/>
    <mergeCell ref="P4:R4"/>
    <mergeCell ref="E27:J27"/>
    <mergeCell ref="E221:F221"/>
    <mergeCell ref="L65:O65"/>
    <mergeCell ref="L67:O67"/>
    <mergeCell ref="E67:J67"/>
    <mergeCell ref="P28:U28"/>
    <mergeCell ref="E28:J28"/>
    <mergeCell ref="P64:U64"/>
    <mergeCell ref="E64:J64"/>
    <mergeCell ref="P47:U47"/>
    <mergeCell ref="E62:J62"/>
    <mergeCell ref="E63:J63"/>
    <mergeCell ref="P48:U48"/>
    <mergeCell ref="V3:W3"/>
    <mergeCell ref="A4:A5"/>
    <mergeCell ref="B4:D5"/>
    <mergeCell ref="E4:G4"/>
    <mergeCell ref="H4:J4"/>
    <mergeCell ref="S4:U4"/>
  </mergeCells>
  <phoneticPr fontId="2"/>
  <conditionalFormatting sqref="A6:A67">
    <cfRule type="expression" dxfId="7" priority="1" stopIfTrue="1">
      <formula>AC6=""</formula>
    </cfRule>
  </conditionalFormatting>
  <conditionalFormatting sqref="C6:C67">
    <cfRule type="expression" dxfId="6" priority="2" stopIfTrue="1">
      <formula>AC6=""</formula>
    </cfRule>
  </conditionalFormatting>
  <conditionalFormatting sqref="L6:L64">
    <cfRule type="expression" dxfId="5" priority="3" stopIfTrue="1">
      <formula>AD6=""</formula>
    </cfRule>
  </conditionalFormatting>
  <conditionalFormatting sqref="N6:N64">
    <cfRule type="expression" dxfId="4" priority="4" stopIfTrue="1">
      <formula>AD6=""</formula>
    </cfRule>
  </conditionalFormatting>
  <pageMargins left="0.55000000000000004" right="0.49" top="0.69" bottom="0.5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C400"/>
  <sheetViews>
    <sheetView showGridLines="0" zoomScale="115" workbookViewId="0">
      <pane xSplit="4" ySplit="5" topLeftCell="E6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defaultRowHeight="12" customHeight="1" x14ac:dyDescent="0.15"/>
  <cols>
    <col min="1" max="1" width="3" style="1" customWidth="1"/>
    <col min="2" max="2" width="0.625" style="1" customWidth="1"/>
    <col min="3" max="3" width="12.625" style="3" customWidth="1"/>
    <col min="4" max="4" width="0.625" style="1" customWidth="1"/>
    <col min="5" max="10" width="4.625" style="1" customWidth="1"/>
    <col min="11" max="11" width="0.375" style="1" customWidth="1"/>
    <col min="12" max="12" width="3" style="1" customWidth="1"/>
    <col min="13" max="13" width="0.625" style="1" customWidth="1"/>
    <col min="14" max="14" width="12.75" style="1" customWidth="1"/>
    <col min="15" max="15" width="0.625" style="1" customWidth="1"/>
    <col min="16" max="17" width="4.625" style="1" customWidth="1"/>
    <col min="18" max="19" width="5.375" style="1" customWidth="1"/>
    <col min="20" max="20" width="4.625" style="1" customWidth="1"/>
    <col min="21" max="21" width="5.5" style="1" customWidth="1"/>
    <col min="22" max="23" width="4.125" style="1" customWidth="1"/>
    <col min="24" max="24" width="4.125" style="1" hidden="1" customWidth="1"/>
    <col min="25" max="25" width="4.375" style="1" hidden="1" customWidth="1"/>
    <col min="26" max="31" width="4.125" style="1" hidden="1" customWidth="1"/>
    <col min="32" max="196" width="4.125" style="1" customWidth="1"/>
    <col min="197" max="198" width="4.625" style="1" hidden="1" customWidth="1"/>
    <col min="199" max="208" width="4.125" style="1" customWidth="1"/>
    <col min="209" max="209" width="8.125" style="1" customWidth="1"/>
    <col min="210" max="211" width="4.625" style="1" hidden="1" customWidth="1"/>
    <col min="212" max="221" width="4.125" style="1" customWidth="1"/>
    <col min="222" max="222" width="8.125" style="1" customWidth="1"/>
    <col min="223" max="224" width="4.625" style="1" hidden="1" customWidth="1"/>
    <col min="225" max="234" width="4.125" style="1" customWidth="1"/>
    <col min="235" max="235" width="8.125" style="1" customWidth="1"/>
    <col min="236" max="237" width="5.5" style="1" hidden="1" customWidth="1"/>
    <col min="238" max="16384" width="9" style="1"/>
  </cols>
  <sheetData>
    <row r="1" spans="1:235" ht="16.5" customHeight="1" x14ac:dyDescent="0.15">
      <c r="C1" s="76" t="s">
        <v>147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V1" s="55"/>
      <c r="W1" s="55"/>
    </row>
    <row r="3" spans="1:235" ht="12" customHeight="1" x14ac:dyDescent="0.15">
      <c r="P3" s="1" t="str">
        <f>IF($V$1="","",V3)</f>
        <v/>
      </c>
      <c r="R3" s="1" t="str">
        <f>IF($W$1="","",AF3)</f>
        <v/>
      </c>
      <c r="V3" s="97" t="str">
        <f>COUNT(Z6:AA67)&amp;"/"&amp;L64</f>
        <v>121/121</v>
      </c>
      <c r="W3" s="97"/>
      <c r="AF3" s="1" t="str">
        <f ca="1">TEXT(NOW(),"ggge年m月d日")&amp;"("&amp;TEXT(NOW(),"aaa")&amp;")"&amp;" 現在"</f>
        <v>令和6年8月19日(月) 現在</v>
      </c>
    </row>
    <row r="4" spans="1:235" ht="12" customHeight="1" x14ac:dyDescent="0.15">
      <c r="A4" s="91" t="s">
        <v>144</v>
      </c>
      <c r="B4" s="79" t="s">
        <v>113</v>
      </c>
      <c r="C4" s="79"/>
      <c r="D4" s="79"/>
      <c r="E4" s="79" t="s">
        <v>121</v>
      </c>
      <c r="F4" s="79"/>
      <c r="G4" s="79"/>
      <c r="H4" s="79" t="s">
        <v>122</v>
      </c>
      <c r="I4" s="79"/>
      <c r="J4" s="79"/>
      <c r="K4" s="17"/>
      <c r="L4" s="77" t="s">
        <v>145</v>
      </c>
      <c r="M4" s="79" t="s">
        <v>113</v>
      </c>
      <c r="N4" s="79"/>
      <c r="O4" s="79"/>
      <c r="P4" s="79" t="s">
        <v>121</v>
      </c>
      <c r="Q4" s="79"/>
      <c r="R4" s="79"/>
      <c r="S4" s="79" t="s">
        <v>122</v>
      </c>
      <c r="T4" s="79"/>
      <c r="U4" s="81"/>
    </row>
    <row r="5" spans="1:235" ht="12" customHeight="1" x14ac:dyDescent="0.15">
      <c r="A5" s="98"/>
      <c r="B5" s="99"/>
      <c r="C5" s="99"/>
      <c r="D5" s="99"/>
      <c r="E5" s="46" t="s">
        <v>118</v>
      </c>
      <c r="F5" s="46" t="s">
        <v>119</v>
      </c>
      <c r="G5" s="46" t="s">
        <v>120</v>
      </c>
      <c r="H5" s="46" t="s">
        <v>118</v>
      </c>
      <c r="I5" s="46" t="s">
        <v>119</v>
      </c>
      <c r="J5" s="46" t="s">
        <v>120</v>
      </c>
      <c r="K5" s="47"/>
      <c r="L5" s="101"/>
      <c r="M5" s="99"/>
      <c r="N5" s="99"/>
      <c r="O5" s="99"/>
      <c r="P5" s="46" t="s">
        <v>118</v>
      </c>
      <c r="Q5" s="46" t="s">
        <v>119</v>
      </c>
      <c r="R5" s="46" t="s">
        <v>120</v>
      </c>
      <c r="S5" s="46" t="s">
        <v>118</v>
      </c>
      <c r="T5" s="46" t="s">
        <v>119</v>
      </c>
      <c r="U5" s="48" t="s">
        <v>120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I5" s="2"/>
      <c r="CJ5" s="2"/>
      <c r="CK5" s="2"/>
      <c r="CL5" s="2"/>
      <c r="CM5" s="2"/>
      <c r="CN5" s="2"/>
      <c r="CV5" s="2"/>
      <c r="CW5" s="2"/>
      <c r="CX5" s="2"/>
      <c r="CY5" s="2"/>
      <c r="CZ5" s="2"/>
      <c r="DA5" s="2"/>
      <c r="DI5" s="2"/>
      <c r="DJ5" s="2"/>
      <c r="DK5" s="2"/>
      <c r="DL5" s="2"/>
      <c r="DM5" s="2"/>
      <c r="DN5" s="2"/>
      <c r="DV5" s="2"/>
      <c r="DW5" s="2"/>
      <c r="DX5" s="2"/>
      <c r="DY5" s="2"/>
      <c r="DZ5" s="2"/>
      <c r="EA5" s="2"/>
      <c r="EI5" s="2"/>
      <c r="EJ5" s="2"/>
      <c r="EK5" s="2"/>
      <c r="EL5" s="2"/>
      <c r="EM5" s="2"/>
      <c r="EN5" s="2"/>
      <c r="EV5" s="2"/>
      <c r="EW5" s="2"/>
      <c r="EX5" s="2"/>
      <c r="EY5" s="2"/>
      <c r="EZ5" s="2"/>
      <c r="FA5" s="2"/>
      <c r="FI5" s="2"/>
      <c r="FJ5" s="2"/>
      <c r="FK5" s="2"/>
      <c r="FL5" s="2"/>
      <c r="FM5" s="2"/>
      <c r="FN5" s="2"/>
      <c r="FV5" s="2"/>
      <c r="FW5" s="2"/>
      <c r="FX5" s="2"/>
      <c r="FY5" s="2"/>
      <c r="FZ5" s="2"/>
      <c r="GA5" s="2"/>
      <c r="GI5" s="2"/>
      <c r="GJ5" s="2"/>
      <c r="GK5" s="2"/>
      <c r="GL5" s="2"/>
      <c r="GM5" s="2"/>
      <c r="GN5" s="2"/>
      <c r="GV5" s="2"/>
      <c r="GW5" s="2"/>
      <c r="GX5" s="2"/>
      <c r="GY5" s="2"/>
      <c r="GZ5" s="2"/>
      <c r="HA5" s="2"/>
      <c r="HI5" s="2"/>
      <c r="HJ5" s="2"/>
      <c r="HK5" s="2"/>
      <c r="HL5" s="2"/>
      <c r="HM5" s="2"/>
      <c r="HN5" s="2"/>
      <c r="HV5" s="2"/>
      <c r="HW5" s="2"/>
      <c r="HX5" s="2"/>
      <c r="HY5" s="2"/>
      <c r="HZ5" s="2"/>
      <c r="IA5" s="2"/>
    </row>
    <row r="6" spans="1:235" ht="12" customHeight="1" x14ac:dyDescent="0.15">
      <c r="A6" s="8">
        <v>1</v>
      </c>
      <c r="B6" s="11"/>
      <c r="C6" s="15" t="s">
        <v>0</v>
      </c>
      <c r="D6" s="13"/>
      <c r="E6" s="34">
        <v>151</v>
      </c>
      <c r="F6" s="34">
        <v>90</v>
      </c>
      <c r="G6" s="19">
        <f t="shared" ref="G6:G26" si="0">IF(COUNTA(E6:F6)=0,"",SUM(E6:F6))</f>
        <v>241</v>
      </c>
      <c r="H6" s="34">
        <v>175</v>
      </c>
      <c r="I6" s="34">
        <v>108</v>
      </c>
      <c r="J6" s="19">
        <f t="shared" ref="J6:J26" si="1">IF(COUNTA(H6:I6)=0,"",SUM(H6:I6))</f>
        <v>283</v>
      </c>
      <c r="K6" s="11"/>
      <c r="L6" s="6">
        <v>63</v>
      </c>
      <c r="M6" s="11"/>
      <c r="N6" s="15" t="s">
        <v>57</v>
      </c>
      <c r="O6" s="13"/>
      <c r="P6" s="34">
        <v>211</v>
      </c>
      <c r="Q6" s="34">
        <v>120</v>
      </c>
      <c r="R6" s="19">
        <f t="shared" ref="R6:R27" si="2">IF(COUNTA(P6:Q6)=0,"",SUM(P6:Q6))</f>
        <v>331</v>
      </c>
      <c r="S6" s="34">
        <v>201</v>
      </c>
      <c r="T6" s="34">
        <v>132</v>
      </c>
      <c r="U6" s="21">
        <f t="shared" ref="U6:U27" si="3">IF(COUNTA(S6:T6)=0,"",SUM(S6:T6))</f>
        <v>333</v>
      </c>
      <c r="V6" s="2"/>
      <c r="W6" s="2"/>
      <c r="X6" s="2"/>
      <c r="Y6" s="2"/>
      <c r="Z6" s="2">
        <f t="shared" ref="Z6:Z37" si="4">IF(COUNT(E6:J6)&gt;1,1,IF(E6="実施せず",1,""))</f>
        <v>1</v>
      </c>
      <c r="AA6" s="2">
        <f t="shared" ref="AA6:AA37" si="5">IF(COUNT(P6:U6)&gt;1,1,IF(P6="実施せず",1,""))</f>
        <v>1</v>
      </c>
      <c r="AB6" s="2"/>
      <c r="AC6" s="2" t="str">
        <f t="shared" ref="AC6:AC37" si="6">TEXT(Z6,"###,###,###")</f>
        <v>1</v>
      </c>
      <c r="AD6" s="2" t="str">
        <f t="shared" ref="AD6:AD37" si="7">TEXT(AA6,"###,###,###")</f>
        <v>1</v>
      </c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I6" s="2"/>
      <c r="CJ6" s="2"/>
      <c r="CK6" s="2"/>
      <c r="CL6" s="2"/>
      <c r="CM6" s="2"/>
      <c r="CN6" s="2"/>
      <c r="CV6" s="2"/>
      <c r="CW6" s="2"/>
      <c r="CX6" s="2"/>
      <c r="CY6" s="2"/>
      <c r="CZ6" s="2"/>
      <c r="DA6" s="2"/>
      <c r="DI6" s="2"/>
      <c r="DJ6" s="2"/>
      <c r="DK6" s="2"/>
      <c r="DL6" s="2"/>
      <c r="DM6" s="2"/>
      <c r="DN6" s="2"/>
      <c r="DV6" s="2"/>
      <c r="DW6" s="2"/>
      <c r="DX6" s="2"/>
      <c r="DY6" s="2"/>
      <c r="DZ6" s="2"/>
      <c r="EA6" s="2"/>
      <c r="EI6" s="2"/>
      <c r="EJ6" s="2"/>
      <c r="EK6" s="2"/>
      <c r="EL6" s="2"/>
      <c r="EM6" s="2"/>
      <c r="EN6" s="2"/>
      <c r="EV6" s="2"/>
      <c r="EW6" s="2"/>
      <c r="EX6" s="2"/>
      <c r="EY6" s="2"/>
      <c r="EZ6" s="2"/>
      <c r="FA6" s="2"/>
      <c r="FI6" s="2"/>
      <c r="FJ6" s="2"/>
      <c r="FK6" s="2"/>
      <c r="FL6" s="2"/>
      <c r="FM6" s="2"/>
      <c r="FN6" s="2"/>
      <c r="FV6" s="2"/>
      <c r="FW6" s="2"/>
      <c r="FX6" s="2"/>
      <c r="FY6" s="2"/>
      <c r="FZ6" s="2"/>
      <c r="GA6" s="2"/>
      <c r="GI6" s="2"/>
      <c r="GJ6" s="2"/>
      <c r="GK6" s="2"/>
      <c r="GL6" s="2"/>
      <c r="GM6" s="2"/>
      <c r="GN6" s="2"/>
      <c r="GV6" s="2"/>
      <c r="GW6" s="2"/>
      <c r="GX6" s="2"/>
      <c r="GY6" s="2"/>
      <c r="GZ6" s="2"/>
      <c r="HA6" s="2"/>
      <c r="HI6" s="2"/>
      <c r="HJ6" s="2"/>
      <c r="HK6" s="2"/>
      <c r="HL6" s="2"/>
      <c r="HM6" s="2"/>
      <c r="HN6" s="2"/>
      <c r="HV6" s="2"/>
      <c r="HW6" s="2"/>
      <c r="HX6" s="2"/>
      <c r="HY6" s="2"/>
      <c r="HZ6" s="2"/>
      <c r="IA6" s="2"/>
    </row>
    <row r="7" spans="1:235" ht="12" customHeight="1" x14ac:dyDescent="0.15">
      <c r="A7" s="8">
        <v>2</v>
      </c>
      <c r="B7" s="11"/>
      <c r="C7" s="15" t="s">
        <v>1</v>
      </c>
      <c r="D7" s="13"/>
      <c r="E7" s="34">
        <v>74</v>
      </c>
      <c r="F7" s="34">
        <v>110</v>
      </c>
      <c r="G7" s="19">
        <f t="shared" si="0"/>
        <v>184</v>
      </c>
      <c r="H7" s="34">
        <v>139</v>
      </c>
      <c r="I7" s="34">
        <v>192</v>
      </c>
      <c r="J7" s="19">
        <f t="shared" si="1"/>
        <v>331</v>
      </c>
      <c r="K7" s="6"/>
      <c r="L7" s="6">
        <v>64</v>
      </c>
      <c r="M7" s="11"/>
      <c r="N7" s="15" t="s">
        <v>58</v>
      </c>
      <c r="O7" s="13"/>
      <c r="P7" s="34">
        <v>107</v>
      </c>
      <c r="Q7" s="34">
        <v>118</v>
      </c>
      <c r="R7" s="19">
        <f t="shared" si="2"/>
        <v>225</v>
      </c>
      <c r="S7" s="34">
        <v>136</v>
      </c>
      <c r="T7" s="34">
        <v>187</v>
      </c>
      <c r="U7" s="21">
        <f t="shared" si="3"/>
        <v>323</v>
      </c>
      <c r="V7" s="2"/>
      <c r="W7" s="2"/>
      <c r="X7" s="2"/>
      <c r="Y7" s="2"/>
      <c r="Z7" s="2">
        <f t="shared" si="4"/>
        <v>1</v>
      </c>
      <c r="AA7" s="2">
        <f t="shared" si="5"/>
        <v>1</v>
      </c>
      <c r="AB7" s="2"/>
      <c r="AC7" s="2" t="str">
        <f t="shared" si="6"/>
        <v>1</v>
      </c>
      <c r="AD7" s="2" t="str">
        <f t="shared" si="7"/>
        <v>1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I7" s="2"/>
      <c r="CJ7" s="2"/>
      <c r="CK7" s="2"/>
      <c r="CL7" s="2"/>
      <c r="CM7" s="2"/>
      <c r="CN7" s="2"/>
      <c r="CV7" s="2"/>
      <c r="CW7" s="2"/>
      <c r="CX7" s="2"/>
      <c r="CY7" s="2"/>
      <c r="CZ7" s="2"/>
      <c r="DA7" s="2"/>
      <c r="DI7" s="2"/>
      <c r="DJ7" s="2"/>
      <c r="DK7" s="2"/>
      <c r="DL7" s="2"/>
      <c r="DM7" s="2"/>
      <c r="DN7" s="2"/>
      <c r="DV7" s="2"/>
      <c r="DW7" s="2"/>
      <c r="DX7" s="2"/>
      <c r="DY7" s="2"/>
      <c r="DZ7" s="2"/>
      <c r="EA7" s="2"/>
      <c r="EI7" s="2"/>
      <c r="EJ7" s="2"/>
      <c r="EK7" s="2"/>
      <c r="EL7" s="2"/>
      <c r="EM7" s="2"/>
      <c r="EN7" s="2"/>
      <c r="EV7" s="2"/>
      <c r="EW7" s="2"/>
      <c r="EX7" s="2"/>
      <c r="EY7" s="2"/>
      <c r="EZ7" s="2"/>
      <c r="FA7" s="2"/>
      <c r="FI7" s="2"/>
      <c r="FJ7" s="2"/>
      <c r="FK7" s="2"/>
      <c r="FL7" s="2"/>
      <c r="FM7" s="2"/>
      <c r="FN7" s="2"/>
      <c r="FV7" s="2"/>
      <c r="FW7" s="2"/>
      <c r="FX7" s="2"/>
      <c r="FY7" s="2"/>
      <c r="FZ7" s="2"/>
      <c r="GA7" s="2"/>
      <c r="GI7" s="2"/>
      <c r="GJ7" s="2"/>
      <c r="GK7" s="2"/>
      <c r="GL7" s="2"/>
      <c r="GM7" s="2"/>
      <c r="GN7" s="2"/>
      <c r="GV7" s="2"/>
      <c r="GW7" s="2"/>
      <c r="GX7" s="2"/>
      <c r="GY7" s="2"/>
      <c r="GZ7" s="2"/>
      <c r="HA7" s="2"/>
      <c r="HI7" s="2"/>
      <c r="HJ7" s="2"/>
      <c r="HK7" s="2"/>
      <c r="HL7" s="2"/>
      <c r="HM7" s="2"/>
      <c r="HN7" s="2"/>
      <c r="HV7" s="2"/>
      <c r="HW7" s="2"/>
      <c r="HX7" s="2"/>
      <c r="HY7" s="2"/>
      <c r="HZ7" s="2"/>
      <c r="IA7" s="2"/>
    </row>
    <row r="8" spans="1:235" ht="12" customHeight="1" x14ac:dyDescent="0.15">
      <c r="A8" s="8">
        <v>3</v>
      </c>
      <c r="B8" s="11"/>
      <c r="C8" s="15" t="s">
        <v>2</v>
      </c>
      <c r="D8" s="13"/>
      <c r="E8" s="34">
        <v>93</v>
      </c>
      <c r="F8" s="34">
        <v>60</v>
      </c>
      <c r="G8" s="19">
        <f t="shared" si="0"/>
        <v>153</v>
      </c>
      <c r="H8" s="34">
        <v>137</v>
      </c>
      <c r="I8" s="34">
        <v>113</v>
      </c>
      <c r="J8" s="19">
        <f t="shared" si="1"/>
        <v>250</v>
      </c>
      <c r="K8" s="6"/>
      <c r="L8" s="6">
        <v>65</v>
      </c>
      <c r="M8" s="11"/>
      <c r="N8" s="15" t="s">
        <v>59</v>
      </c>
      <c r="O8" s="13"/>
      <c r="P8" s="34">
        <v>95</v>
      </c>
      <c r="Q8" s="34">
        <v>118</v>
      </c>
      <c r="R8" s="19">
        <f t="shared" si="2"/>
        <v>213</v>
      </c>
      <c r="S8" s="34">
        <v>96</v>
      </c>
      <c r="T8" s="34">
        <v>131</v>
      </c>
      <c r="U8" s="21">
        <f t="shared" si="3"/>
        <v>227</v>
      </c>
      <c r="V8" s="2"/>
      <c r="W8" s="2"/>
      <c r="X8" s="2"/>
      <c r="Y8" s="2"/>
      <c r="Z8" s="2">
        <f t="shared" si="4"/>
        <v>1</v>
      </c>
      <c r="AA8" s="2">
        <f t="shared" si="5"/>
        <v>1</v>
      </c>
      <c r="AB8" s="2"/>
      <c r="AC8" s="2" t="str">
        <f t="shared" si="6"/>
        <v>1</v>
      </c>
      <c r="AD8" s="2" t="str">
        <f t="shared" si="7"/>
        <v>1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I8" s="2"/>
      <c r="CJ8" s="2"/>
      <c r="CK8" s="2"/>
      <c r="CL8" s="2"/>
      <c r="CM8" s="2"/>
      <c r="CN8" s="2"/>
      <c r="CV8" s="2"/>
      <c r="CW8" s="2"/>
      <c r="CX8" s="2"/>
      <c r="CY8" s="2"/>
      <c r="CZ8" s="2"/>
      <c r="DA8" s="2"/>
      <c r="DI8" s="2"/>
      <c r="DJ8" s="2"/>
      <c r="DK8" s="2"/>
      <c r="DL8" s="2"/>
      <c r="DM8" s="2"/>
      <c r="DN8" s="2"/>
      <c r="DV8" s="2"/>
      <c r="DW8" s="2"/>
      <c r="DX8" s="2"/>
      <c r="DY8" s="2"/>
      <c r="DZ8" s="2"/>
      <c r="EA8" s="2"/>
      <c r="EI8" s="2"/>
      <c r="EJ8" s="2"/>
      <c r="EK8" s="2"/>
      <c r="EL8" s="2"/>
      <c r="EM8" s="2"/>
      <c r="EN8" s="2"/>
      <c r="EV8" s="2"/>
      <c r="EW8" s="2"/>
      <c r="EX8" s="2"/>
      <c r="EY8" s="2"/>
      <c r="EZ8" s="2"/>
      <c r="FA8" s="2"/>
      <c r="FI8" s="2"/>
      <c r="FJ8" s="2"/>
      <c r="FK8" s="2"/>
      <c r="FL8" s="2"/>
      <c r="FM8" s="2"/>
      <c r="FN8" s="2"/>
      <c r="FV8" s="2"/>
      <c r="FW8" s="2"/>
      <c r="FX8" s="2"/>
      <c r="FY8" s="2"/>
      <c r="FZ8" s="2"/>
      <c r="GA8" s="2"/>
      <c r="GI8" s="2"/>
      <c r="GJ8" s="2"/>
      <c r="GK8" s="2"/>
      <c r="GL8" s="2"/>
      <c r="GM8" s="2"/>
      <c r="GN8" s="2"/>
      <c r="GV8" s="2"/>
      <c r="GW8" s="2"/>
      <c r="GX8" s="2"/>
      <c r="GY8" s="2"/>
      <c r="GZ8" s="2"/>
      <c r="HA8" s="2"/>
      <c r="HI8" s="2"/>
      <c r="HJ8" s="2"/>
      <c r="HK8" s="2"/>
      <c r="HL8" s="2"/>
      <c r="HM8" s="2"/>
      <c r="HN8" s="2"/>
      <c r="HV8" s="2"/>
      <c r="HW8" s="2"/>
      <c r="HX8" s="2"/>
      <c r="HY8" s="2"/>
      <c r="HZ8" s="2"/>
      <c r="IA8" s="2"/>
    </row>
    <row r="9" spans="1:235" ht="12" customHeight="1" x14ac:dyDescent="0.15">
      <c r="A9" s="8">
        <v>4</v>
      </c>
      <c r="B9" s="11"/>
      <c r="C9" s="15" t="s">
        <v>10</v>
      </c>
      <c r="D9" s="13"/>
      <c r="E9" s="34">
        <v>29</v>
      </c>
      <c r="F9" s="34">
        <v>24</v>
      </c>
      <c r="G9" s="19">
        <f t="shared" si="0"/>
        <v>53</v>
      </c>
      <c r="H9" s="34">
        <v>92</v>
      </c>
      <c r="I9" s="34">
        <v>79</v>
      </c>
      <c r="J9" s="19">
        <f t="shared" si="1"/>
        <v>171</v>
      </c>
      <c r="K9" s="6"/>
      <c r="L9" s="6">
        <v>66</v>
      </c>
      <c r="M9" s="11"/>
      <c r="N9" s="15" t="s">
        <v>60</v>
      </c>
      <c r="O9" s="13"/>
      <c r="P9" s="34">
        <v>101</v>
      </c>
      <c r="Q9" s="34">
        <v>86</v>
      </c>
      <c r="R9" s="19">
        <f t="shared" si="2"/>
        <v>187</v>
      </c>
      <c r="S9" s="34">
        <v>93</v>
      </c>
      <c r="T9" s="34">
        <v>102</v>
      </c>
      <c r="U9" s="21">
        <f t="shared" si="3"/>
        <v>195</v>
      </c>
      <c r="V9" s="2"/>
      <c r="W9" s="2"/>
      <c r="X9" s="2"/>
      <c r="Y9" s="2"/>
      <c r="Z9" s="2">
        <f t="shared" si="4"/>
        <v>1</v>
      </c>
      <c r="AA9" s="2">
        <f t="shared" si="5"/>
        <v>1</v>
      </c>
      <c r="AB9" s="2"/>
      <c r="AC9" s="2" t="str">
        <f t="shared" si="6"/>
        <v>1</v>
      </c>
      <c r="AD9" s="2" t="str">
        <f t="shared" si="7"/>
        <v>1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I9" s="2"/>
      <c r="CJ9" s="2"/>
      <c r="CK9" s="2"/>
      <c r="CL9" s="2"/>
      <c r="CM9" s="2"/>
      <c r="CN9" s="2"/>
      <c r="CV9" s="2"/>
      <c r="CW9" s="2"/>
      <c r="CX9" s="2"/>
      <c r="CY9" s="2"/>
      <c r="CZ9" s="2"/>
      <c r="DA9" s="2"/>
      <c r="DI9" s="2"/>
      <c r="DJ9" s="2"/>
      <c r="DK9" s="2"/>
      <c r="DL9" s="2"/>
      <c r="DM9" s="2"/>
      <c r="DN9" s="2"/>
      <c r="DV9" s="2"/>
      <c r="DW9" s="2"/>
      <c r="DX9" s="2"/>
      <c r="DY9" s="2"/>
      <c r="DZ9" s="2"/>
      <c r="EA9" s="2"/>
      <c r="EI9" s="2"/>
      <c r="EJ9" s="2"/>
      <c r="EK9" s="2"/>
      <c r="EL9" s="2"/>
      <c r="EM9" s="2"/>
      <c r="EN9" s="2"/>
      <c r="EV9" s="2"/>
      <c r="EW9" s="2"/>
      <c r="EX9" s="2"/>
      <c r="EY9" s="2"/>
      <c r="EZ9" s="2"/>
      <c r="FA9" s="2"/>
      <c r="FI9" s="2"/>
      <c r="FJ9" s="2"/>
      <c r="FK9" s="2"/>
      <c r="FL9" s="2"/>
      <c r="FM9" s="2"/>
      <c r="FN9" s="2"/>
      <c r="FV9" s="2"/>
      <c r="FW9" s="2"/>
      <c r="FX9" s="2"/>
      <c r="FY9" s="2"/>
      <c r="FZ9" s="2"/>
      <c r="GA9" s="2"/>
      <c r="GI9" s="2"/>
      <c r="GJ9" s="2"/>
      <c r="GK9" s="2"/>
      <c r="GL9" s="2"/>
      <c r="GM9" s="2"/>
      <c r="GN9" s="2"/>
      <c r="GV9" s="2"/>
      <c r="GW9" s="2"/>
      <c r="GX9" s="2"/>
      <c r="GY9" s="2"/>
      <c r="GZ9" s="2"/>
      <c r="HA9" s="2"/>
      <c r="HI9" s="2"/>
      <c r="HJ9" s="2"/>
      <c r="HK9" s="2"/>
      <c r="HL9" s="2"/>
      <c r="HM9" s="2"/>
      <c r="HN9" s="2"/>
      <c r="HV9" s="2"/>
      <c r="HW9" s="2"/>
      <c r="HX9" s="2"/>
      <c r="HY9" s="2"/>
      <c r="HZ9" s="2"/>
      <c r="IA9" s="2"/>
    </row>
    <row r="10" spans="1:235" ht="12" customHeight="1" x14ac:dyDescent="0.15">
      <c r="A10" s="8">
        <v>5</v>
      </c>
      <c r="B10" s="11"/>
      <c r="C10" s="15" t="s">
        <v>3</v>
      </c>
      <c r="D10" s="13"/>
      <c r="E10" s="34">
        <v>237</v>
      </c>
      <c r="F10" s="34">
        <v>5</v>
      </c>
      <c r="G10" s="19">
        <f t="shared" si="0"/>
        <v>242</v>
      </c>
      <c r="H10" s="34">
        <v>276</v>
      </c>
      <c r="I10" s="34">
        <v>25</v>
      </c>
      <c r="J10" s="19">
        <f t="shared" si="1"/>
        <v>301</v>
      </c>
      <c r="K10" s="6"/>
      <c r="L10" s="6">
        <v>67</v>
      </c>
      <c r="M10" s="11"/>
      <c r="N10" s="15" t="s">
        <v>61</v>
      </c>
      <c r="O10" s="13"/>
      <c r="P10" s="34">
        <v>153</v>
      </c>
      <c r="Q10" s="34">
        <v>13</v>
      </c>
      <c r="R10" s="19">
        <f t="shared" si="2"/>
        <v>166</v>
      </c>
      <c r="S10" s="34">
        <v>208</v>
      </c>
      <c r="T10" s="34">
        <v>27</v>
      </c>
      <c r="U10" s="21">
        <f t="shared" si="3"/>
        <v>235</v>
      </c>
      <c r="V10" s="2"/>
      <c r="W10" s="2"/>
      <c r="X10" s="2"/>
      <c r="Y10" s="2"/>
      <c r="Z10" s="2">
        <f t="shared" si="4"/>
        <v>1</v>
      </c>
      <c r="AA10" s="2">
        <f t="shared" si="5"/>
        <v>1</v>
      </c>
      <c r="AB10" s="2"/>
      <c r="AC10" s="2" t="str">
        <f t="shared" si="6"/>
        <v>1</v>
      </c>
      <c r="AD10" s="2" t="str">
        <f t="shared" si="7"/>
        <v>1</v>
      </c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I10" s="2"/>
      <c r="CJ10" s="2"/>
      <c r="CK10" s="2"/>
      <c r="CL10" s="2"/>
      <c r="CM10" s="2"/>
      <c r="CN10" s="2"/>
      <c r="CV10" s="2"/>
      <c r="CW10" s="2"/>
      <c r="CX10" s="2"/>
      <c r="CY10" s="2"/>
      <c r="CZ10" s="2"/>
      <c r="DA10" s="2"/>
      <c r="DI10" s="2"/>
      <c r="DJ10" s="2"/>
      <c r="DK10" s="2"/>
      <c r="DL10" s="2"/>
      <c r="DM10" s="2"/>
      <c r="DN10" s="2"/>
      <c r="DV10" s="2"/>
      <c r="DW10" s="2"/>
      <c r="DX10" s="2"/>
      <c r="DY10" s="2"/>
      <c r="DZ10" s="2"/>
      <c r="EA10" s="2"/>
      <c r="EI10" s="2"/>
      <c r="EJ10" s="2"/>
      <c r="EK10" s="2"/>
      <c r="EL10" s="2"/>
      <c r="EM10" s="2"/>
      <c r="EN10" s="2"/>
      <c r="EV10" s="2"/>
      <c r="EW10" s="2"/>
      <c r="EX10" s="2"/>
      <c r="EY10" s="2"/>
      <c r="EZ10" s="2"/>
      <c r="FA10" s="2"/>
      <c r="FI10" s="2"/>
      <c r="FJ10" s="2"/>
      <c r="FK10" s="2"/>
      <c r="FL10" s="2"/>
      <c r="FM10" s="2"/>
      <c r="FN10" s="2"/>
      <c r="FV10" s="2"/>
      <c r="FW10" s="2"/>
      <c r="FX10" s="2"/>
      <c r="FY10" s="2"/>
      <c r="FZ10" s="2"/>
      <c r="GA10" s="2"/>
      <c r="GI10" s="2"/>
      <c r="GJ10" s="2"/>
      <c r="GK10" s="2"/>
      <c r="GL10" s="2"/>
      <c r="GM10" s="2"/>
      <c r="GN10" s="2"/>
      <c r="GV10" s="2"/>
      <c r="GW10" s="2"/>
      <c r="GX10" s="2"/>
      <c r="GY10" s="2"/>
      <c r="GZ10" s="2"/>
      <c r="HA10" s="2"/>
      <c r="HI10" s="2"/>
      <c r="HJ10" s="2"/>
      <c r="HK10" s="2"/>
      <c r="HL10" s="2"/>
      <c r="HM10" s="2"/>
      <c r="HN10" s="2"/>
      <c r="HV10" s="2"/>
      <c r="HW10" s="2"/>
      <c r="HX10" s="2"/>
      <c r="HY10" s="2"/>
      <c r="HZ10" s="2"/>
      <c r="IA10" s="2"/>
    </row>
    <row r="11" spans="1:235" ht="12" customHeight="1" x14ac:dyDescent="0.15">
      <c r="A11" s="8">
        <v>6</v>
      </c>
      <c r="B11" s="11"/>
      <c r="C11" s="15" t="s">
        <v>4</v>
      </c>
      <c r="D11" s="13"/>
      <c r="E11" s="34">
        <v>91</v>
      </c>
      <c r="F11" s="34">
        <v>98</v>
      </c>
      <c r="G11" s="19">
        <f t="shared" si="0"/>
        <v>189</v>
      </c>
      <c r="H11" s="34">
        <v>136</v>
      </c>
      <c r="I11" s="34">
        <v>124</v>
      </c>
      <c r="J11" s="19">
        <f t="shared" si="1"/>
        <v>260</v>
      </c>
      <c r="K11" s="6"/>
      <c r="L11" s="6">
        <v>68</v>
      </c>
      <c r="M11" s="11"/>
      <c r="N11" s="15" t="s">
        <v>62</v>
      </c>
      <c r="O11" s="13"/>
      <c r="P11" s="34">
        <v>73</v>
      </c>
      <c r="Q11" s="34">
        <v>55</v>
      </c>
      <c r="R11" s="19">
        <f t="shared" si="2"/>
        <v>128</v>
      </c>
      <c r="S11" s="34">
        <v>144</v>
      </c>
      <c r="T11" s="34">
        <v>94</v>
      </c>
      <c r="U11" s="21">
        <f t="shared" si="3"/>
        <v>238</v>
      </c>
      <c r="V11" s="2"/>
      <c r="W11" s="2"/>
      <c r="X11" s="2"/>
      <c r="Y11" s="2"/>
      <c r="Z11" s="2">
        <f t="shared" si="4"/>
        <v>1</v>
      </c>
      <c r="AA11" s="2">
        <f t="shared" si="5"/>
        <v>1</v>
      </c>
      <c r="AB11" s="2"/>
      <c r="AC11" s="2" t="str">
        <f t="shared" si="6"/>
        <v>1</v>
      </c>
      <c r="AD11" s="2" t="str">
        <f t="shared" si="7"/>
        <v>1</v>
      </c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I11" s="2"/>
      <c r="CJ11" s="2"/>
      <c r="CK11" s="2"/>
      <c r="CL11" s="2"/>
      <c r="CM11" s="2"/>
      <c r="CN11" s="2"/>
      <c r="CV11" s="2"/>
      <c r="CW11" s="2"/>
      <c r="CX11" s="2"/>
      <c r="CY11" s="2"/>
      <c r="CZ11" s="2"/>
      <c r="DA11" s="2"/>
      <c r="DI11" s="2"/>
      <c r="DJ11" s="2"/>
      <c r="DK11" s="2"/>
      <c r="DL11" s="2"/>
      <c r="DM11" s="2"/>
      <c r="DN11" s="2"/>
      <c r="DV11" s="2"/>
      <c r="DW11" s="2"/>
      <c r="DX11" s="2"/>
      <c r="DY11" s="2"/>
      <c r="DZ11" s="2"/>
      <c r="EA11" s="2"/>
      <c r="EI11" s="2"/>
      <c r="EJ11" s="2"/>
      <c r="EK11" s="2"/>
      <c r="EL11" s="2"/>
      <c r="EM11" s="2"/>
      <c r="EN11" s="2"/>
      <c r="EV11" s="2"/>
      <c r="EW11" s="2"/>
      <c r="EX11" s="2"/>
      <c r="EY11" s="2"/>
      <c r="EZ11" s="2"/>
      <c r="FA11" s="2"/>
      <c r="FI11" s="2"/>
      <c r="FJ11" s="2"/>
      <c r="FK11" s="2"/>
      <c r="FL11" s="2"/>
      <c r="FM11" s="2"/>
      <c r="FN11" s="2"/>
      <c r="FV11" s="2"/>
      <c r="FW11" s="2"/>
      <c r="FX11" s="2"/>
      <c r="FY11" s="2"/>
      <c r="FZ11" s="2"/>
      <c r="GA11" s="2"/>
      <c r="GI11" s="2"/>
      <c r="GJ11" s="2"/>
      <c r="GK11" s="2"/>
      <c r="GL11" s="2"/>
      <c r="GM11" s="2"/>
      <c r="GN11" s="2"/>
      <c r="GV11" s="2"/>
      <c r="GW11" s="2"/>
      <c r="GX11" s="2"/>
      <c r="GY11" s="2"/>
      <c r="GZ11" s="2"/>
      <c r="HA11" s="2"/>
      <c r="HI11" s="2"/>
      <c r="HJ11" s="2"/>
      <c r="HK11" s="2"/>
      <c r="HL11" s="2"/>
      <c r="HM11" s="2"/>
      <c r="HN11" s="2"/>
      <c r="HV11" s="2"/>
      <c r="HW11" s="2"/>
      <c r="HX11" s="2"/>
      <c r="HY11" s="2"/>
      <c r="HZ11" s="2"/>
      <c r="IA11" s="2"/>
    </row>
    <row r="12" spans="1:235" ht="12" customHeight="1" x14ac:dyDescent="0.15">
      <c r="A12" s="8">
        <v>7</v>
      </c>
      <c r="B12" s="11"/>
      <c r="C12" s="15" t="s">
        <v>9</v>
      </c>
      <c r="D12" s="13"/>
      <c r="E12" s="34">
        <v>37</v>
      </c>
      <c r="F12" s="34">
        <v>45</v>
      </c>
      <c r="G12" s="19">
        <f t="shared" si="0"/>
        <v>82</v>
      </c>
      <c r="H12" s="34">
        <v>70</v>
      </c>
      <c r="I12" s="34">
        <v>83</v>
      </c>
      <c r="J12" s="19">
        <f t="shared" si="1"/>
        <v>153</v>
      </c>
      <c r="K12" s="6"/>
      <c r="L12" s="6">
        <v>69</v>
      </c>
      <c r="M12" s="11"/>
      <c r="N12" s="15" t="s">
        <v>63</v>
      </c>
      <c r="O12" s="13"/>
      <c r="P12" s="34">
        <v>54</v>
      </c>
      <c r="Q12" s="34">
        <v>56</v>
      </c>
      <c r="R12" s="19">
        <f t="shared" si="2"/>
        <v>110</v>
      </c>
      <c r="S12" s="34">
        <v>50</v>
      </c>
      <c r="T12" s="34">
        <v>94</v>
      </c>
      <c r="U12" s="21">
        <f t="shared" si="3"/>
        <v>144</v>
      </c>
      <c r="V12" s="2"/>
      <c r="W12" s="2"/>
      <c r="X12" s="2"/>
      <c r="Y12" s="2"/>
      <c r="Z12" s="2">
        <f t="shared" si="4"/>
        <v>1</v>
      </c>
      <c r="AA12" s="2">
        <f t="shared" si="5"/>
        <v>1</v>
      </c>
      <c r="AB12" s="2"/>
      <c r="AC12" s="2" t="str">
        <f t="shared" si="6"/>
        <v>1</v>
      </c>
      <c r="AD12" s="2" t="str">
        <f t="shared" si="7"/>
        <v>1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I12" s="2"/>
      <c r="CJ12" s="2"/>
      <c r="CK12" s="2"/>
      <c r="CL12" s="2"/>
      <c r="CM12" s="2"/>
      <c r="CN12" s="2"/>
      <c r="CV12" s="2"/>
      <c r="CW12" s="2"/>
      <c r="CX12" s="2"/>
      <c r="CY12" s="2"/>
      <c r="CZ12" s="2"/>
      <c r="DA12" s="2"/>
      <c r="DI12" s="2"/>
      <c r="DJ12" s="2"/>
      <c r="DK12" s="2"/>
      <c r="DL12" s="2"/>
      <c r="DM12" s="2"/>
      <c r="DN12" s="2"/>
      <c r="DV12" s="2"/>
      <c r="DW12" s="2"/>
      <c r="DX12" s="2"/>
      <c r="DY12" s="2"/>
      <c r="DZ12" s="2"/>
      <c r="EA12" s="2"/>
      <c r="EI12" s="2"/>
      <c r="EJ12" s="2"/>
      <c r="EK12" s="2"/>
      <c r="EL12" s="2"/>
      <c r="EM12" s="2"/>
      <c r="EN12" s="2"/>
      <c r="EV12" s="2"/>
      <c r="EW12" s="2"/>
      <c r="EX12" s="2"/>
      <c r="EY12" s="2"/>
      <c r="EZ12" s="2"/>
      <c r="FA12" s="2"/>
      <c r="FI12" s="2"/>
      <c r="FJ12" s="2"/>
      <c r="FK12" s="2"/>
      <c r="FL12" s="2"/>
      <c r="FM12" s="2"/>
      <c r="FN12" s="2"/>
      <c r="FV12" s="2"/>
      <c r="FW12" s="2"/>
      <c r="FX12" s="2"/>
      <c r="FY12" s="2"/>
      <c r="FZ12" s="2"/>
      <c r="GA12" s="2"/>
      <c r="GI12" s="2"/>
      <c r="GJ12" s="2"/>
      <c r="GK12" s="2"/>
      <c r="GL12" s="2"/>
      <c r="GM12" s="2"/>
      <c r="GN12" s="2"/>
      <c r="GV12" s="2"/>
      <c r="GW12" s="2"/>
      <c r="GX12" s="2"/>
      <c r="GY12" s="2"/>
      <c r="GZ12" s="2"/>
      <c r="HA12" s="2"/>
      <c r="HI12" s="2"/>
      <c r="HJ12" s="2"/>
      <c r="HK12" s="2"/>
      <c r="HL12" s="2"/>
      <c r="HM12" s="2"/>
      <c r="HN12" s="2"/>
      <c r="HV12" s="2"/>
      <c r="HW12" s="2"/>
      <c r="HX12" s="2"/>
      <c r="HY12" s="2"/>
      <c r="HZ12" s="2"/>
      <c r="IA12" s="2"/>
    </row>
    <row r="13" spans="1:235" ht="12" customHeight="1" x14ac:dyDescent="0.15">
      <c r="A13" s="8">
        <v>8</v>
      </c>
      <c r="B13" s="11"/>
      <c r="C13" s="15" t="s">
        <v>5</v>
      </c>
      <c r="D13" s="13"/>
      <c r="E13" s="34">
        <v>242</v>
      </c>
      <c r="F13" s="34">
        <v>83</v>
      </c>
      <c r="G13" s="19">
        <f t="shared" si="0"/>
        <v>325</v>
      </c>
      <c r="H13" s="34">
        <v>186</v>
      </c>
      <c r="I13" s="34">
        <v>132</v>
      </c>
      <c r="J13" s="19">
        <f t="shared" si="1"/>
        <v>318</v>
      </c>
      <c r="K13" s="6"/>
      <c r="L13" s="6">
        <v>70</v>
      </c>
      <c r="M13" s="11"/>
      <c r="N13" s="15" t="s">
        <v>64</v>
      </c>
      <c r="O13" s="13"/>
      <c r="P13" s="34">
        <v>15</v>
      </c>
      <c r="Q13" s="34">
        <v>34</v>
      </c>
      <c r="R13" s="19">
        <f t="shared" si="2"/>
        <v>49</v>
      </c>
      <c r="S13" s="34">
        <v>36</v>
      </c>
      <c r="T13" s="34">
        <v>43</v>
      </c>
      <c r="U13" s="21">
        <f t="shared" si="3"/>
        <v>79</v>
      </c>
      <c r="V13" s="2"/>
      <c r="W13" s="2"/>
      <c r="X13" s="2"/>
      <c r="Y13" s="2"/>
      <c r="Z13" s="2">
        <f t="shared" si="4"/>
        <v>1</v>
      </c>
      <c r="AA13" s="2">
        <f t="shared" si="5"/>
        <v>1</v>
      </c>
      <c r="AB13" s="2"/>
      <c r="AC13" s="2" t="str">
        <f t="shared" si="6"/>
        <v>1</v>
      </c>
      <c r="AD13" s="2" t="str">
        <f t="shared" si="7"/>
        <v>1</v>
      </c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I13" s="2"/>
      <c r="CJ13" s="2"/>
      <c r="CK13" s="2"/>
      <c r="CL13" s="2"/>
      <c r="CM13" s="2"/>
      <c r="CN13" s="2"/>
      <c r="CV13" s="2"/>
      <c r="CW13" s="2"/>
      <c r="CX13" s="2"/>
      <c r="CY13" s="2"/>
      <c r="CZ13" s="2"/>
      <c r="DA13" s="2"/>
      <c r="DI13" s="2"/>
      <c r="DJ13" s="2"/>
      <c r="DK13" s="2"/>
      <c r="DL13" s="2"/>
      <c r="DM13" s="2"/>
      <c r="DN13" s="2"/>
      <c r="DV13" s="2"/>
      <c r="DW13" s="2"/>
      <c r="DX13" s="2"/>
      <c r="DY13" s="2"/>
      <c r="DZ13" s="2"/>
      <c r="EA13" s="2"/>
      <c r="EI13" s="2"/>
      <c r="EJ13" s="2"/>
      <c r="EK13" s="2"/>
      <c r="EL13" s="2"/>
      <c r="EM13" s="2"/>
      <c r="EN13" s="2"/>
      <c r="EV13" s="2"/>
      <c r="EW13" s="2"/>
      <c r="EX13" s="2"/>
      <c r="EY13" s="2"/>
      <c r="EZ13" s="2"/>
      <c r="FA13" s="2"/>
      <c r="FI13" s="2"/>
      <c r="FJ13" s="2"/>
      <c r="FK13" s="2"/>
      <c r="FL13" s="2"/>
      <c r="FM13" s="2"/>
      <c r="FN13" s="2"/>
      <c r="FV13" s="2"/>
      <c r="FW13" s="2"/>
      <c r="FX13" s="2"/>
      <c r="FY13" s="2"/>
      <c r="FZ13" s="2"/>
      <c r="GA13" s="2"/>
      <c r="GI13" s="2"/>
      <c r="GJ13" s="2"/>
      <c r="GK13" s="2"/>
      <c r="GL13" s="2"/>
      <c r="GM13" s="2"/>
      <c r="GN13" s="2"/>
      <c r="GV13" s="2"/>
      <c r="GW13" s="2"/>
      <c r="GX13" s="2"/>
      <c r="GY13" s="2"/>
      <c r="GZ13" s="2"/>
      <c r="HA13" s="2"/>
      <c r="HI13" s="2"/>
      <c r="HJ13" s="2"/>
      <c r="HK13" s="2"/>
      <c r="HL13" s="2"/>
      <c r="HM13" s="2"/>
      <c r="HN13" s="2"/>
      <c r="HV13" s="2"/>
      <c r="HW13" s="2"/>
      <c r="HX13" s="2"/>
      <c r="HY13" s="2"/>
      <c r="HZ13" s="2"/>
      <c r="IA13" s="2"/>
    </row>
    <row r="14" spans="1:235" ht="12" customHeight="1" x14ac:dyDescent="0.15">
      <c r="A14" s="8">
        <v>9</v>
      </c>
      <c r="B14" s="11"/>
      <c r="C14" s="15" t="s">
        <v>6</v>
      </c>
      <c r="D14" s="13"/>
      <c r="E14" s="34">
        <v>89</v>
      </c>
      <c r="F14" s="34">
        <v>114</v>
      </c>
      <c r="G14" s="19">
        <f t="shared" si="0"/>
        <v>203</v>
      </c>
      <c r="H14" s="34">
        <v>98</v>
      </c>
      <c r="I14" s="34">
        <v>142</v>
      </c>
      <c r="J14" s="19">
        <f t="shared" si="1"/>
        <v>240</v>
      </c>
      <c r="K14" s="6"/>
      <c r="L14" s="6">
        <v>71</v>
      </c>
      <c r="M14" s="11"/>
      <c r="N14" s="15" t="s">
        <v>65</v>
      </c>
      <c r="O14" s="13"/>
      <c r="P14" s="34">
        <v>11</v>
      </c>
      <c r="Q14" s="34"/>
      <c r="R14" s="19">
        <f t="shared" si="2"/>
        <v>11</v>
      </c>
      <c r="S14" s="34">
        <v>76</v>
      </c>
      <c r="T14" s="34"/>
      <c r="U14" s="21">
        <f t="shared" si="3"/>
        <v>76</v>
      </c>
      <c r="V14" s="2"/>
      <c r="W14" s="2"/>
      <c r="X14" s="2"/>
      <c r="Y14" s="2"/>
      <c r="Z14" s="2">
        <f t="shared" si="4"/>
        <v>1</v>
      </c>
      <c r="AA14" s="2">
        <f t="shared" si="5"/>
        <v>1</v>
      </c>
      <c r="AB14" s="2"/>
      <c r="AC14" s="2" t="str">
        <f t="shared" si="6"/>
        <v>1</v>
      </c>
      <c r="AD14" s="2" t="str">
        <f t="shared" si="7"/>
        <v>1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I14" s="2"/>
      <c r="CJ14" s="2"/>
      <c r="CK14" s="2"/>
      <c r="CL14" s="2"/>
      <c r="CM14" s="2"/>
      <c r="CN14" s="2"/>
      <c r="CV14" s="2"/>
      <c r="CW14" s="2"/>
      <c r="CX14" s="2"/>
      <c r="CY14" s="2"/>
      <c r="CZ14" s="2"/>
      <c r="DA14" s="2"/>
      <c r="DI14" s="2"/>
      <c r="DJ14" s="2"/>
      <c r="DK14" s="2"/>
      <c r="DL14" s="2"/>
      <c r="DM14" s="2"/>
      <c r="DN14" s="2"/>
      <c r="DV14" s="2"/>
      <c r="DW14" s="2"/>
      <c r="DX14" s="2"/>
      <c r="DY14" s="2"/>
      <c r="DZ14" s="2"/>
      <c r="EA14" s="2"/>
      <c r="EI14" s="2"/>
      <c r="EJ14" s="2"/>
      <c r="EK14" s="2"/>
      <c r="EL14" s="2"/>
      <c r="EM14" s="2"/>
      <c r="EN14" s="2"/>
      <c r="EV14" s="2"/>
      <c r="EW14" s="2"/>
      <c r="EX14" s="2"/>
      <c r="EY14" s="2"/>
      <c r="EZ14" s="2"/>
      <c r="FA14" s="2"/>
      <c r="FI14" s="2"/>
      <c r="FJ14" s="2"/>
      <c r="FK14" s="2"/>
      <c r="FL14" s="2"/>
      <c r="FM14" s="2"/>
      <c r="FN14" s="2"/>
      <c r="FV14" s="2"/>
      <c r="FW14" s="2"/>
      <c r="FX14" s="2"/>
      <c r="FY14" s="2"/>
      <c r="FZ14" s="2"/>
      <c r="GA14" s="2"/>
      <c r="GI14" s="2"/>
      <c r="GJ14" s="2"/>
      <c r="GK14" s="2"/>
      <c r="GL14" s="2"/>
      <c r="GM14" s="2"/>
      <c r="GN14" s="2"/>
      <c r="GV14" s="2"/>
      <c r="GW14" s="2"/>
      <c r="GX14" s="2"/>
      <c r="GY14" s="2"/>
      <c r="GZ14" s="2"/>
      <c r="HA14" s="2"/>
      <c r="HI14" s="2"/>
      <c r="HJ14" s="2"/>
      <c r="HK14" s="2"/>
      <c r="HL14" s="2"/>
      <c r="HM14" s="2"/>
      <c r="HN14" s="2"/>
      <c r="HV14" s="2"/>
      <c r="HW14" s="2"/>
      <c r="HX14" s="2"/>
      <c r="HY14" s="2"/>
      <c r="HZ14" s="2"/>
      <c r="IA14" s="2"/>
    </row>
    <row r="15" spans="1:235" ht="12" customHeight="1" x14ac:dyDescent="0.15">
      <c r="A15" s="8">
        <v>10</v>
      </c>
      <c r="B15" s="11"/>
      <c r="C15" s="15" t="s">
        <v>7</v>
      </c>
      <c r="D15" s="13"/>
      <c r="E15" s="34">
        <v>22</v>
      </c>
      <c r="F15" s="34">
        <v>8</v>
      </c>
      <c r="G15" s="19">
        <f t="shared" si="0"/>
        <v>30</v>
      </c>
      <c r="H15" s="34">
        <v>72</v>
      </c>
      <c r="I15" s="34">
        <v>39</v>
      </c>
      <c r="J15" s="19">
        <f t="shared" si="1"/>
        <v>111</v>
      </c>
      <c r="K15" s="6"/>
      <c r="L15" s="6">
        <v>72</v>
      </c>
      <c r="M15" s="11"/>
      <c r="N15" s="15" t="s">
        <v>66</v>
      </c>
      <c r="O15" s="13"/>
      <c r="P15" s="34">
        <v>29</v>
      </c>
      <c r="Q15" s="34">
        <v>21</v>
      </c>
      <c r="R15" s="19">
        <f t="shared" si="2"/>
        <v>50</v>
      </c>
      <c r="S15" s="34">
        <v>39</v>
      </c>
      <c r="T15" s="34">
        <v>24</v>
      </c>
      <c r="U15" s="21">
        <f t="shared" si="3"/>
        <v>63</v>
      </c>
      <c r="V15" s="2"/>
      <c r="W15" s="2"/>
      <c r="X15" s="2"/>
      <c r="Y15" s="2"/>
      <c r="Z15" s="2">
        <f t="shared" si="4"/>
        <v>1</v>
      </c>
      <c r="AA15" s="2">
        <f t="shared" si="5"/>
        <v>1</v>
      </c>
      <c r="AB15" s="2"/>
      <c r="AC15" s="2" t="str">
        <f t="shared" si="6"/>
        <v>1</v>
      </c>
      <c r="AD15" s="2" t="str">
        <f t="shared" si="7"/>
        <v>1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I15" s="2"/>
      <c r="CJ15" s="2"/>
      <c r="CK15" s="2"/>
      <c r="CL15" s="2"/>
      <c r="CM15" s="2"/>
      <c r="CN15" s="2"/>
      <c r="CV15" s="2"/>
      <c r="CW15" s="2"/>
      <c r="CX15" s="2"/>
      <c r="CY15" s="2"/>
      <c r="CZ15" s="2"/>
      <c r="DA15" s="2"/>
      <c r="DI15" s="2"/>
      <c r="DJ15" s="2"/>
      <c r="DK15" s="2"/>
      <c r="DL15" s="2"/>
      <c r="DM15" s="2"/>
      <c r="DN15" s="2"/>
      <c r="DV15" s="2"/>
      <c r="DW15" s="2"/>
      <c r="DX15" s="2"/>
      <c r="DY15" s="2"/>
      <c r="DZ15" s="2"/>
      <c r="EA15" s="2"/>
      <c r="EI15" s="2"/>
      <c r="EJ15" s="2"/>
      <c r="EK15" s="2"/>
      <c r="EL15" s="2"/>
      <c r="EM15" s="2"/>
      <c r="EN15" s="2"/>
      <c r="EV15" s="2"/>
      <c r="EW15" s="2"/>
      <c r="EX15" s="2"/>
      <c r="EY15" s="2"/>
      <c r="EZ15" s="2"/>
      <c r="FA15" s="2"/>
      <c r="FI15" s="2"/>
      <c r="FJ15" s="2"/>
      <c r="FK15" s="2"/>
      <c r="FL15" s="2"/>
      <c r="FM15" s="2"/>
      <c r="FN15" s="2"/>
      <c r="FV15" s="2"/>
      <c r="FW15" s="2"/>
      <c r="FX15" s="2"/>
      <c r="FY15" s="2"/>
      <c r="FZ15" s="2"/>
      <c r="GA15" s="2"/>
      <c r="GI15" s="2"/>
      <c r="GJ15" s="2"/>
      <c r="GK15" s="2"/>
      <c r="GL15" s="2"/>
      <c r="GM15" s="2"/>
      <c r="GN15" s="2"/>
      <c r="GV15" s="2"/>
      <c r="GW15" s="2"/>
      <c r="GX15" s="2"/>
      <c r="GY15" s="2"/>
      <c r="GZ15" s="2"/>
      <c r="HA15" s="2"/>
      <c r="HI15" s="2"/>
      <c r="HJ15" s="2"/>
      <c r="HK15" s="2"/>
      <c r="HL15" s="2"/>
      <c r="HM15" s="2"/>
      <c r="HN15" s="2"/>
      <c r="HV15" s="2"/>
      <c r="HW15" s="2"/>
      <c r="HX15" s="2"/>
      <c r="HY15" s="2"/>
      <c r="HZ15" s="2"/>
      <c r="IA15" s="2"/>
    </row>
    <row r="16" spans="1:235" ht="12" customHeight="1" x14ac:dyDescent="0.15">
      <c r="A16" s="8">
        <v>11</v>
      </c>
      <c r="B16" s="11"/>
      <c r="C16" s="15" t="s">
        <v>8</v>
      </c>
      <c r="D16" s="13"/>
      <c r="E16" s="34">
        <v>9</v>
      </c>
      <c r="F16" s="34">
        <v>4</v>
      </c>
      <c r="G16" s="19">
        <f t="shared" si="0"/>
        <v>13</v>
      </c>
      <c r="H16" s="34">
        <v>31</v>
      </c>
      <c r="I16" s="34">
        <v>15</v>
      </c>
      <c r="J16" s="19">
        <f t="shared" si="1"/>
        <v>46</v>
      </c>
      <c r="K16" s="6"/>
      <c r="L16" s="6">
        <v>73</v>
      </c>
      <c r="M16" s="11"/>
      <c r="N16" s="15" t="s">
        <v>67</v>
      </c>
      <c r="O16" s="13"/>
      <c r="P16" s="34">
        <v>1</v>
      </c>
      <c r="Q16" s="34">
        <v>0</v>
      </c>
      <c r="R16" s="19">
        <f t="shared" si="2"/>
        <v>1</v>
      </c>
      <c r="S16" s="34">
        <v>2</v>
      </c>
      <c r="T16" s="34">
        <v>4</v>
      </c>
      <c r="U16" s="21">
        <f t="shared" si="3"/>
        <v>6</v>
      </c>
      <c r="V16" s="2"/>
      <c r="W16" s="2"/>
      <c r="X16" s="2"/>
      <c r="Y16" s="2"/>
      <c r="Z16" s="2">
        <f t="shared" si="4"/>
        <v>1</v>
      </c>
      <c r="AA16" s="2">
        <f t="shared" si="5"/>
        <v>1</v>
      </c>
      <c r="AB16" s="2"/>
      <c r="AC16" s="2" t="str">
        <f t="shared" si="6"/>
        <v>1</v>
      </c>
      <c r="AD16" s="2" t="str">
        <f t="shared" si="7"/>
        <v>1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I16" s="2"/>
      <c r="CJ16" s="2"/>
      <c r="CK16" s="2"/>
      <c r="CL16" s="2"/>
      <c r="CM16" s="2"/>
      <c r="CN16" s="2"/>
      <c r="CV16" s="2"/>
      <c r="CW16" s="2"/>
      <c r="CX16" s="2"/>
      <c r="CY16" s="2"/>
      <c r="CZ16" s="2"/>
      <c r="DA16" s="2"/>
      <c r="DI16" s="2"/>
      <c r="DJ16" s="2"/>
      <c r="DK16" s="2"/>
      <c r="DL16" s="2"/>
      <c r="DM16" s="2"/>
      <c r="DN16" s="2"/>
      <c r="DV16" s="2"/>
      <c r="DW16" s="2"/>
      <c r="DX16" s="2"/>
      <c r="DY16" s="2"/>
      <c r="DZ16" s="2"/>
      <c r="EA16" s="2"/>
      <c r="EI16" s="2"/>
      <c r="EJ16" s="2"/>
      <c r="EK16" s="2"/>
      <c r="EL16" s="2"/>
      <c r="EM16" s="2"/>
      <c r="EN16" s="2"/>
      <c r="EV16" s="2"/>
      <c r="EW16" s="2"/>
      <c r="EX16" s="2"/>
      <c r="EY16" s="2"/>
      <c r="EZ16" s="2"/>
      <c r="FA16" s="2"/>
      <c r="FI16" s="2"/>
      <c r="FJ16" s="2"/>
      <c r="FK16" s="2"/>
      <c r="FL16" s="2"/>
      <c r="FM16" s="2"/>
      <c r="FN16" s="2"/>
      <c r="FV16" s="2"/>
      <c r="FW16" s="2"/>
      <c r="FX16" s="2"/>
      <c r="FY16" s="2"/>
      <c r="FZ16" s="2"/>
      <c r="GA16" s="2"/>
      <c r="GI16" s="2"/>
      <c r="GJ16" s="2"/>
      <c r="GK16" s="2"/>
      <c r="GL16" s="2"/>
      <c r="GM16" s="2"/>
      <c r="GN16" s="2"/>
      <c r="GV16" s="2"/>
      <c r="GW16" s="2"/>
      <c r="GX16" s="2"/>
      <c r="GY16" s="2"/>
      <c r="GZ16" s="2"/>
      <c r="HA16" s="2"/>
      <c r="HI16" s="2"/>
      <c r="HJ16" s="2"/>
      <c r="HK16" s="2"/>
      <c r="HL16" s="2"/>
      <c r="HM16" s="2"/>
      <c r="HN16" s="2"/>
      <c r="HV16" s="2"/>
      <c r="HW16" s="2"/>
      <c r="HX16" s="2"/>
      <c r="HY16" s="2"/>
      <c r="HZ16" s="2"/>
      <c r="IA16" s="2"/>
    </row>
    <row r="17" spans="1:235" ht="12" customHeight="1" x14ac:dyDescent="0.15">
      <c r="A17" s="8">
        <v>12</v>
      </c>
      <c r="B17" s="11"/>
      <c r="C17" s="15" t="s">
        <v>11</v>
      </c>
      <c r="D17" s="13"/>
      <c r="E17" s="34">
        <v>66</v>
      </c>
      <c r="F17" s="34">
        <v>54</v>
      </c>
      <c r="G17" s="19">
        <f t="shared" si="0"/>
        <v>120</v>
      </c>
      <c r="H17" s="34">
        <v>144</v>
      </c>
      <c r="I17" s="34">
        <v>104</v>
      </c>
      <c r="J17" s="19">
        <f t="shared" si="1"/>
        <v>248</v>
      </c>
      <c r="K17" s="6"/>
      <c r="L17" s="6">
        <v>74</v>
      </c>
      <c r="M17" s="11"/>
      <c r="N17" s="15" t="s">
        <v>68</v>
      </c>
      <c r="O17" s="13"/>
      <c r="P17" s="34">
        <v>2</v>
      </c>
      <c r="Q17" s="34">
        <v>5</v>
      </c>
      <c r="R17" s="19">
        <f t="shared" si="2"/>
        <v>7</v>
      </c>
      <c r="S17" s="34">
        <v>13</v>
      </c>
      <c r="T17" s="34">
        <v>11</v>
      </c>
      <c r="U17" s="21">
        <f t="shared" si="3"/>
        <v>24</v>
      </c>
      <c r="V17" s="2"/>
      <c r="W17" s="2"/>
      <c r="X17" s="2"/>
      <c r="Y17" s="2"/>
      <c r="Z17" s="2">
        <f t="shared" si="4"/>
        <v>1</v>
      </c>
      <c r="AA17" s="2">
        <f t="shared" si="5"/>
        <v>1</v>
      </c>
      <c r="AB17" s="2"/>
      <c r="AC17" s="2" t="str">
        <f t="shared" si="6"/>
        <v>1</v>
      </c>
      <c r="AD17" s="2" t="str">
        <f t="shared" si="7"/>
        <v>1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I17" s="2"/>
      <c r="CJ17" s="2"/>
      <c r="CK17" s="2"/>
      <c r="CL17" s="2"/>
      <c r="CM17" s="2"/>
      <c r="CN17" s="2"/>
      <c r="CV17" s="2"/>
      <c r="CW17" s="2"/>
      <c r="CX17" s="2"/>
      <c r="CY17" s="2"/>
      <c r="CZ17" s="2"/>
      <c r="DA17" s="2"/>
      <c r="DI17" s="2"/>
      <c r="DJ17" s="2"/>
      <c r="DK17" s="2"/>
      <c r="DL17" s="2"/>
      <c r="DM17" s="2"/>
      <c r="DN17" s="2"/>
      <c r="DV17" s="2"/>
      <c r="DW17" s="2"/>
      <c r="DX17" s="2"/>
      <c r="DY17" s="2"/>
      <c r="DZ17" s="2"/>
      <c r="EA17" s="2"/>
      <c r="EI17" s="2"/>
      <c r="EJ17" s="2"/>
      <c r="EK17" s="2"/>
      <c r="EL17" s="2"/>
      <c r="EM17" s="2"/>
      <c r="EN17" s="2"/>
      <c r="EV17" s="2"/>
      <c r="EW17" s="2"/>
      <c r="EX17" s="2"/>
      <c r="EY17" s="2"/>
      <c r="EZ17" s="2"/>
      <c r="FA17" s="2"/>
      <c r="FI17" s="2"/>
      <c r="FJ17" s="2"/>
      <c r="FK17" s="2"/>
      <c r="FL17" s="2"/>
      <c r="FM17" s="2"/>
      <c r="FN17" s="2"/>
      <c r="FV17" s="2"/>
      <c r="FW17" s="2"/>
      <c r="FX17" s="2"/>
      <c r="FY17" s="2"/>
      <c r="FZ17" s="2"/>
      <c r="GA17" s="2"/>
      <c r="GI17" s="2"/>
      <c r="GJ17" s="2"/>
      <c r="GK17" s="2"/>
      <c r="GL17" s="2"/>
      <c r="GM17" s="2"/>
      <c r="GN17" s="2"/>
      <c r="GV17" s="2"/>
      <c r="GW17" s="2"/>
      <c r="GX17" s="2"/>
      <c r="GY17" s="2"/>
      <c r="GZ17" s="2"/>
      <c r="HA17" s="2"/>
      <c r="HI17" s="2"/>
      <c r="HJ17" s="2"/>
      <c r="HK17" s="2"/>
      <c r="HL17" s="2"/>
      <c r="HM17" s="2"/>
      <c r="HN17" s="2"/>
      <c r="HV17" s="2"/>
      <c r="HW17" s="2"/>
      <c r="HX17" s="2"/>
      <c r="HY17" s="2"/>
      <c r="HZ17" s="2"/>
      <c r="IA17" s="2"/>
    </row>
    <row r="18" spans="1:235" ht="12" customHeight="1" x14ac:dyDescent="0.15">
      <c r="A18" s="8">
        <v>13</v>
      </c>
      <c r="B18" s="11"/>
      <c r="C18" s="15" t="s">
        <v>12</v>
      </c>
      <c r="D18" s="13"/>
      <c r="E18" s="34">
        <v>81</v>
      </c>
      <c r="F18" s="34">
        <v>38</v>
      </c>
      <c r="G18" s="19">
        <f t="shared" si="0"/>
        <v>119</v>
      </c>
      <c r="H18" s="34">
        <v>123</v>
      </c>
      <c r="I18" s="34">
        <v>108</v>
      </c>
      <c r="J18" s="19">
        <f t="shared" si="1"/>
        <v>231</v>
      </c>
      <c r="K18" s="6"/>
      <c r="L18" s="6">
        <v>75</v>
      </c>
      <c r="M18" s="11"/>
      <c r="N18" s="15" t="s">
        <v>69</v>
      </c>
      <c r="O18" s="13"/>
      <c r="P18" s="34">
        <v>60</v>
      </c>
      <c r="Q18" s="34">
        <v>35</v>
      </c>
      <c r="R18" s="19">
        <f t="shared" si="2"/>
        <v>95</v>
      </c>
      <c r="S18" s="34">
        <v>93</v>
      </c>
      <c r="T18" s="34">
        <v>59</v>
      </c>
      <c r="U18" s="21">
        <f t="shared" si="3"/>
        <v>152</v>
      </c>
      <c r="V18" s="2"/>
      <c r="W18" s="2"/>
      <c r="X18" s="2"/>
      <c r="Y18" s="2"/>
      <c r="Z18" s="2">
        <f t="shared" si="4"/>
        <v>1</v>
      </c>
      <c r="AA18" s="2">
        <f t="shared" si="5"/>
        <v>1</v>
      </c>
      <c r="AB18" s="2"/>
      <c r="AC18" s="2" t="str">
        <f t="shared" si="6"/>
        <v>1</v>
      </c>
      <c r="AD18" s="2" t="str">
        <f t="shared" si="7"/>
        <v>1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I18" s="2"/>
      <c r="CJ18" s="2"/>
      <c r="CK18" s="2"/>
      <c r="CL18" s="2"/>
      <c r="CM18" s="2"/>
      <c r="CN18" s="2"/>
      <c r="CV18" s="2"/>
      <c r="CW18" s="2"/>
      <c r="CX18" s="2"/>
      <c r="CY18" s="2"/>
      <c r="CZ18" s="2"/>
      <c r="DA18" s="2"/>
      <c r="DI18" s="2"/>
      <c r="DJ18" s="2"/>
      <c r="DK18" s="2"/>
      <c r="DL18" s="2"/>
      <c r="DM18" s="2"/>
      <c r="DN18" s="2"/>
      <c r="DV18" s="2"/>
      <c r="DW18" s="2"/>
      <c r="DX18" s="2"/>
      <c r="DY18" s="2"/>
      <c r="DZ18" s="2"/>
      <c r="EA18" s="2"/>
      <c r="EI18" s="2"/>
      <c r="EJ18" s="2"/>
      <c r="EK18" s="2"/>
      <c r="EL18" s="2"/>
      <c r="EM18" s="2"/>
      <c r="EN18" s="2"/>
      <c r="EV18" s="2"/>
      <c r="EW18" s="2"/>
      <c r="EX18" s="2"/>
      <c r="EY18" s="2"/>
      <c r="EZ18" s="2"/>
      <c r="FA18" s="2"/>
      <c r="FI18" s="2"/>
      <c r="FJ18" s="2"/>
      <c r="FK18" s="2"/>
      <c r="FL18" s="2"/>
      <c r="FM18" s="2"/>
      <c r="FN18" s="2"/>
      <c r="FV18" s="2"/>
      <c r="FW18" s="2"/>
      <c r="FX18" s="2"/>
      <c r="FY18" s="2"/>
      <c r="FZ18" s="2"/>
      <c r="GA18" s="2"/>
      <c r="GI18" s="2"/>
      <c r="GJ18" s="2"/>
      <c r="GK18" s="2"/>
      <c r="GL18" s="2"/>
      <c r="GM18" s="2"/>
      <c r="GN18" s="2"/>
      <c r="GV18" s="2"/>
      <c r="GW18" s="2"/>
      <c r="GX18" s="2"/>
      <c r="GY18" s="2"/>
      <c r="GZ18" s="2"/>
      <c r="HA18" s="2"/>
      <c r="HI18" s="2"/>
      <c r="HJ18" s="2"/>
      <c r="HK18" s="2"/>
      <c r="HL18" s="2"/>
      <c r="HM18" s="2"/>
      <c r="HN18" s="2"/>
      <c r="HV18" s="2"/>
      <c r="HW18" s="2"/>
      <c r="HX18" s="2"/>
      <c r="HY18" s="2"/>
      <c r="HZ18" s="2"/>
      <c r="IA18" s="2"/>
    </row>
    <row r="19" spans="1:235" ht="12" customHeight="1" x14ac:dyDescent="0.15">
      <c r="A19" s="8">
        <v>14</v>
      </c>
      <c r="B19" s="11"/>
      <c r="C19" s="15" t="s">
        <v>13</v>
      </c>
      <c r="D19" s="13"/>
      <c r="E19" s="34">
        <v>34</v>
      </c>
      <c r="F19" s="34">
        <v>2</v>
      </c>
      <c r="G19" s="19">
        <f t="shared" si="0"/>
        <v>36</v>
      </c>
      <c r="H19" s="34">
        <v>143</v>
      </c>
      <c r="I19" s="34">
        <v>14</v>
      </c>
      <c r="J19" s="19">
        <f t="shared" si="1"/>
        <v>157</v>
      </c>
      <c r="K19" s="6"/>
      <c r="L19" s="6">
        <v>76</v>
      </c>
      <c r="M19" s="11"/>
      <c r="N19" s="15" t="s">
        <v>70</v>
      </c>
      <c r="O19" s="13"/>
      <c r="P19" s="34">
        <v>1</v>
      </c>
      <c r="Q19" s="34">
        <v>5</v>
      </c>
      <c r="R19" s="19">
        <f t="shared" si="2"/>
        <v>6</v>
      </c>
      <c r="S19" s="34">
        <v>15</v>
      </c>
      <c r="T19" s="34">
        <v>16</v>
      </c>
      <c r="U19" s="21">
        <f t="shared" si="3"/>
        <v>31</v>
      </c>
      <c r="V19" s="2"/>
      <c r="W19" s="2"/>
      <c r="X19" s="2"/>
      <c r="Y19" s="2"/>
      <c r="Z19" s="2">
        <f t="shared" si="4"/>
        <v>1</v>
      </c>
      <c r="AA19" s="2">
        <f t="shared" si="5"/>
        <v>1</v>
      </c>
      <c r="AB19" s="2"/>
      <c r="AC19" s="2" t="str">
        <f t="shared" si="6"/>
        <v>1</v>
      </c>
      <c r="AD19" s="2" t="str">
        <f t="shared" si="7"/>
        <v>1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I19" s="2"/>
      <c r="CJ19" s="2"/>
      <c r="CK19" s="2"/>
      <c r="CL19" s="2"/>
      <c r="CM19" s="2"/>
      <c r="CN19" s="2"/>
      <c r="CV19" s="2"/>
      <c r="CW19" s="2"/>
      <c r="CX19" s="2"/>
      <c r="CY19" s="2"/>
      <c r="CZ19" s="2"/>
      <c r="DA19" s="2"/>
      <c r="DI19" s="2"/>
      <c r="DJ19" s="2"/>
      <c r="DK19" s="2"/>
      <c r="DL19" s="2"/>
      <c r="DM19" s="2"/>
      <c r="DN19" s="2"/>
      <c r="DV19" s="2"/>
      <c r="DW19" s="2"/>
      <c r="DX19" s="2"/>
      <c r="DY19" s="2"/>
      <c r="DZ19" s="2"/>
      <c r="EA19" s="2"/>
      <c r="EI19" s="2"/>
      <c r="EJ19" s="2"/>
      <c r="EK19" s="2"/>
      <c r="EL19" s="2"/>
      <c r="EM19" s="2"/>
      <c r="EN19" s="2"/>
      <c r="EV19" s="2"/>
      <c r="EW19" s="2"/>
      <c r="EX19" s="2"/>
      <c r="EY19" s="2"/>
      <c r="EZ19" s="2"/>
      <c r="FA19" s="2"/>
      <c r="FI19" s="2"/>
      <c r="FJ19" s="2"/>
      <c r="FK19" s="2"/>
      <c r="FL19" s="2"/>
      <c r="FM19" s="2"/>
      <c r="FN19" s="2"/>
      <c r="FV19" s="2"/>
      <c r="FW19" s="2"/>
      <c r="FX19" s="2"/>
      <c r="FY19" s="2"/>
      <c r="FZ19" s="2"/>
      <c r="GA19" s="2"/>
      <c r="GI19" s="2"/>
      <c r="GJ19" s="2"/>
      <c r="GK19" s="2"/>
      <c r="GL19" s="2"/>
      <c r="GM19" s="2"/>
      <c r="GN19" s="2"/>
      <c r="GV19" s="2"/>
      <c r="GW19" s="2"/>
      <c r="GX19" s="2"/>
      <c r="GY19" s="2"/>
      <c r="GZ19" s="2"/>
      <c r="HA19" s="2"/>
      <c r="HI19" s="2"/>
      <c r="HJ19" s="2"/>
      <c r="HK19" s="2"/>
      <c r="HL19" s="2"/>
      <c r="HM19" s="2"/>
      <c r="HN19" s="2"/>
      <c r="HV19" s="2"/>
      <c r="HW19" s="2"/>
      <c r="HX19" s="2"/>
      <c r="HY19" s="2"/>
      <c r="HZ19" s="2"/>
      <c r="IA19" s="2"/>
    </row>
    <row r="20" spans="1:235" ht="12" customHeight="1" x14ac:dyDescent="0.15">
      <c r="A20" s="8">
        <v>15</v>
      </c>
      <c r="B20" s="11"/>
      <c r="C20" s="15" t="s">
        <v>14</v>
      </c>
      <c r="D20" s="13"/>
      <c r="E20" s="34">
        <v>6</v>
      </c>
      <c r="F20" s="34">
        <v>8</v>
      </c>
      <c r="G20" s="19">
        <f t="shared" si="0"/>
        <v>14</v>
      </c>
      <c r="H20" s="34">
        <v>24</v>
      </c>
      <c r="I20" s="34">
        <v>23</v>
      </c>
      <c r="J20" s="19">
        <f t="shared" si="1"/>
        <v>47</v>
      </c>
      <c r="K20" s="6"/>
      <c r="L20" s="6">
        <v>77</v>
      </c>
      <c r="M20" s="11"/>
      <c r="N20" s="15" t="s">
        <v>71</v>
      </c>
      <c r="O20" s="13"/>
      <c r="P20" s="34">
        <v>50</v>
      </c>
      <c r="Q20" s="34">
        <v>20</v>
      </c>
      <c r="R20" s="19">
        <f t="shared" si="2"/>
        <v>70</v>
      </c>
      <c r="S20" s="34">
        <v>48</v>
      </c>
      <c r="T20" s="34">
        <v>32</v>
      </c>
      <c r="U20" s="21">
        <f t="shared" si="3"/>
        <v>80</v>
      </c>
      <c r="V20" s="2"/>
      <c r="W20" s="2"/>
      <c r="X20" s="2"/>
      <c r="Y20" s="2"/>
      <c r="Z20" s="2">
        <f t="shared" si="4"/>
        <v>1</v>
      </c>
      <c r="AA20" s="2">
        <f t="shared" si="5"/>
        <v>1</v>
      </c>
      <c r="AB20" s="2"/>
      <c r="AC20" s="2" t="str">
        <f t="shared" si="6"/>
        <v>1</v>
      </c>
      <c r="AD20" s="2" t="str">
        <f t="shared" si="7"/>
        <v>1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I20" s="2"/>
      <c r="CJ20" s="2"/>
      <c r="CK20" s="2"/>
      <c r="CL20" s="2"/>
      <c r="CM20" s="2"/>
      <c r="CN20" s="2"/>
      <c r="CV20" s="2"/>
      <c r="CW20" s="2"/>
      <c r="CX20" s="2"/>
      <c r="CY20" s="2"/>
      <c r="CZ20" s="2"/>
      <c r="DA20" s="2"/>
      <c r="DI20" s="2"/>
      <c r="DJ20" s="2"/>
      <c r="DK20" s="2"/>
      <c r="DL20" s="2"/>
      <c r="DM20" s="2"/>
      <c r="DN20" s="2"/>
      <c r="DV20" s="2"/>
      <c r="DW20" s="2"/>
      <c r="DX20" s="2"/>
      <c r="DY20" s="2"/>
      <c r="DZ20" s="2"/>
      <c r="EA20" s="2"/>
      <c r="EI20" s="2"/>
      <c r="EJ20" s="2"/>
      <c r="EK20" s="2"/>
      <c r="EL20" s="2"/>
      <c r="EM20" s="2"/>
      <c r="EN20" s="2"/>
      <c r="EV20" s="2"/>
      <c r="EW20" s="2"/>
      <c r="EX20" s="2"/>
      <c r="EY20" s="2"/>
      <c r="EZ20" s="2"/>
      <c r="FA20" s="2"/>
      <c r="FI20" s="2"/>
      <c r="FJ20" s="2"/>
      <c r="FK20" s="2"/>
      <c r="FL20" s="2"/>
      <c r="FM20" s="2"/>
      <c r="FN20" s="2"/>
      <c r="FV20" s="2"/>
      <c r="FW20" s="2"/>
      <c r="FX20" s="2"/>
      <c r="FY20" s="2"/>
      <c r="FZ20" s="2"/>
      <c r="GA20" s="2"/>
      <c r="GI20" s="2"/>
      <c r="GJ20" s="2"/>
      <c r="GK20" s="2"/>
      <c r="GL20" s="2"/>
      <c r="GM20" s="2"/>
      <c r="GN20" s="2"/>
      <c r="GV20" s="2"/>
      <c r="GW20" s="2"/>
      <c r="GX20" s="2"/>
      <c r="GY20" s="2"/>
      <c r="GZ20" s="2"/>
      <c r="HA20" s="2"/>
      <c r="HI20" s="2"/>
      <c r="HJ20" s="2"/>
      <c r="HK20" s="2"/>
      <c r="HL20" s="2"/>
      <c r="HM20" s="2"/>
      <c r="HN20" s="2"/>
      <c r="HV20" s="2"/>
      <c r="HW20" s="2"/>
      <c r="HX20" s="2"/>
      <c r="HY20" s="2"/>
      <c r="HZ20" s="2"/>
      <c r="IA20" s="2"/>
    </row>
    <row r="21" spans="1:235" ht="12" customHeight="1" x14ac:dyDescent="0.15">
      <c r="A21" s="8">
        <v>16</v>
      </c>
      <c r="B21" s="11"/>
      <c r="C21" s="15" t="s">
        <v>15</v>
      </c>
      <c r="D21" s="13"/>
      <c r="E21" s="34">
        <v>30</v>
      </c>
      <c r="F21" s="34">
        <v>23</v>
      </c>
      <c r="G21" s="19">
        <f t="shared" si="0"/>
        <v>53</v>
      </c>
      <c r="H21" s="34">
        <v>74</v>
      </c>
      <c r="I21" s="34">
        <v>87</v>
      </c>
      <c r="J21" s="19">
        <f t="shared" si="1"/>
        <v>161</v>
      </c>
      <c r="K21" s="6"/>
      <c r="L21" s="6">
        <v>78</v>
      </c>
      <c r="M21" s="11"/>
      <c r="N21" s="15" t="s">
        <v>72</v>
      </c>
      <c r="O21" s="13"/>
      <c r="P21" s="34">
        <v>41</v>
      </c>
      <c r="Q21" s="34">
        <v>9</v>
      </c>
      <c r="R21" s="19">
        <f t="shared" si="2"/>
        <v>50</v>
      </c>
      <c r="S21" s="34">
        <v>80</v>
      </c>
      <c r="T21" s="34">
        <v>40</v>
      </c>
      <c r="U21" s="21">
        <f t="shared" si="3"/>
        <v>120</v>
      </c>
      <c r="V21" s="2"/>
      <c r="W21" s="2"/>
      <c r="X21" s="2"/>
      <c r="Y21" s="2"/>
      <c r="Z21" s="2">
        <f t="shared" si="4"/>
        <v>1</v>
      </c>
      <c r="AA21" s="2">
        <f t="shared" si="5"/>
        <v>1</v>
      </c>
      <c r="AB21" s="2"/>
      <c r="AC21" s="2" t="str">
        <f t="shared" si="6"/>
        <v>1</v>
      </c>
      <c r="AD21" s="2" t="str">
        <f t="shared" si="7"/>
        <v>1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I21" s="2"/>
      <c r="CJ21" s="2"/>
      <c r="CK21" s="2"/>
      <c r="CL21" s="2"/>
      <c r="CM21" s="2"/>
      <c r="CN21" s="2"/>
      <c r="CV21" s="2"/>
      <c r="CW21" s="2"/>
      <c r="CX21" s="2"/>
      <c r="CY21" s="2"/>
      <c r="CZ21" s="2"/>
      <c r="DA21" s="2"/>
      <c r="DI21" s="2"/>
      <c r="DJ21" s="2"/>
      <c r="DK21" s="2"/>
      <c r="DL21" s="2"/>
      <c r="DM21" s="2"/>
      <c r="DN21" s="2"/>
      <c r="DV21" s="2"/>
      <c r="DW21" s="2"/>
      <c r="DX21" s="2"/>
      <c r="DY21" s="2"/>
      <c r="DZ21" s="2"/>
      <c r="EA21" s="2"/>
      <c r="EI21" s="2"/>
      <c r="EJ21" s="2"/>
      <c r="EK21" s="2"/>
      <c r="EL21" s="2"/>
      <c r="EM21" s="2"/>
      <c r="EN21" s="2"/>
      <c r="EV21" s="2"/>
      <c r="EW21" s="2"/>
      <c r="EX21" s="2"/>
      <c r="EY21" s="2"/>
      <c r="EZ21" s="2"/>
      <c r="FA21" s="2"/>
      <c r="FI21" s="2"/>
      <c r="FJ21" s="2"/>
      <c r="FK21" s="2"/>
      <c r="FL21" s="2"/>
      <c r="FM21" s="2"/>
      <c r="FN21" s="2"/>
      <c r="FV21" s="2"/>
      <c r="FW21" s="2"/>
      <c r="FX21" s="2"/>
      <c r="FY21" s="2"/>
      <c r="FZ21" s="2"/>
      <c r="GA21" s="2"/>
      <c r="GI21" s="2"/>
      <c r="GJ21" s="2"/>
      <c r="GK21" s="2"/>
      <c r="GL21" s="2"/>
      <c r="GM21" s="2"/>
      <c r="GN21" s="2"/>
      <c r="GV21" s="2"/>
      <c r="GW21" s="2"/>
      <c r="GX21" s="2"/>
      <c r="GY21" s="2"/>
      <c r="GZ21" s="2"/>
      <c r="HA21" s="2"/>
      <c r="HI21" s="2"/>
      <c r="HJ21" s="2"/>
      <c r="HK21" s="2"/>
      <c r="HL21" s="2"/>
      <c r="HM21" s="2"/>
      <c r="HN21" s="2"/>
      <c r="HV21" s="2"/>
      <c r="HW21" s="2"/>
      <c r="HX21" s="2"/>
      <c r="HY21" s="2"/>
      <c r="HZ21" s="2"/>
      <c r="IA21" s="2"/>
    </row>
    <row r="22" spans="1:235" ht="12" customHeight="1" x14ac:dyDescent="0.15">
      <c r="A22" s="8">
        <v>17</v>
      </c>
      <c r="B22" s="11"/>
      <c r="C22" s="15" t="s">
        <v>16</v>
      </c>
      <c r="D22" s="13"/>
      <c r="E22" s="34">
        <v>45</v>
      </c>
      <c r="F22" s="34">
        <v>6</v>
      </c>
      <c r="G22" s="19">
        <f t="shared" si="0"/>
        <v>51</v>
      </c>
      <c r="H22" s="34">
        <v>158</v>
      </c>
      <c r="I22" s="34">
        <v>4</v>
      </c>
      <c r="J22" s="19">
        <f t="shared" si="1"/>
        <v>162</v>
      </c>
      <c r="K22" s="6"/>
      <c r="L22" s="6">
        <v>79</v>
      </c>
      <c r="M22" s="11"/>
      <c r="N22" s="15" t="s">
        <v>73</v>
      </c>
      <c r="O22" s="13"/>
      <c r="P22" s="34">
        <v>47</v>
      </c>
      <c r="Q22" s="34">
        <v>39</v>
      </c>
      <c r="R22" s="19">
        <f t="shared" si="2"/>
        <v>86</v>
      </c>
      <c r="S22" s="34">
        <v>59</v>
      </c>
      <c r="T22" s="34">
        <v>56</v>
      </c>
      <c r="U22" s="21">
        <f t="shared" si="3"/>
        <v>115</v>
      </c>
      <c r="V22" s="2"/>
      <c r="W22" s="2"/>
      <c r="X22" s="2"/>
      <c r="Y22" s="2"/>
      <c r="Z22" s="2">
        <f t="shared" si="4"/>
        <v>1</v>
      </c>
      <c r="AA22" s="2">
        <f t="shared" si="5"/>
        <v>1</v>
      </c>
      <c r="AB22" s="2"/>
      <c r="AC22" s="2" t="str">
        <f t="shared" si="6"/>
        <v>1</v>
      </c>
      <c r="AD22" s="2" t="str">
        <f t="shared" si="7"/>
        <v>1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I22" s="2"/>
      <c r="CJ22" s="2"/>
      <c r="CK22" s="2"/>
      <c r="CL22" s="2"/>
      <c r="CM22" s="2"/>
      <c r="CN22" s="2"/>
      <c r="CV22" s="2"/>
      <c r="CW22" s="2"/>
      <c r="CX22" s="2"/>
      <c r="CY22" s="2"/>
      <c r="CZ22" s="2"/>
      <c r="DA22" s="2"/>
      <c r="DI22" s="2"/>
      <c r="DJ22" s="2"/>
      <c r="DK22" s="2"/>
      <c r="DL22" s="2"/>
      <c r="DM22" s="2"/>
      <c r="DN22" s="2"/>
      <c r="DV22" s="2"/>
      <c r="DW22" s="2"/>
      <c r="DX22" s="2"/>
      <c r="DY22" s="2"/>
      <c r="DZ22" s="2"/>
      <c r="EA22" s="2"/>
      <c r="EI22" s="2"/>
      <c r="EJ22" s="2"/>
      <c r="EK22" s="2"/>
      <c r="EL22" s="2"/>
      <c r="EM22" s="2"/>
      <c r="EN22" s="2"/>
      <c r="EV22" s="2"/>
      <c r="EW22" s="2"/>
      <c r="EX22" s="2"/>
      <c r="EY22" s="2"/>
      <c r="EZ22" s="2"/>
      <c r="FA22" s="2"/>
      <c r="FI22" s="2"/>
      <c r="FJ22" s="2"/>
      <c r="FK22" s="2"/>
      <c r="FL22" s="2"/>
      <c r="FM22" s="2"/>
      <c r="FN22" s="2"/>
      <c r="FV22" s="2"/>
      <c r="FW22" s="2"/>
      <c r="FX22" s="2"/>
      <c r="FY22" s="2"/>
      <c r="FZ22" s="2"/>
      <c r="GA22" s="2"/>
      <c r="GI22" s="2"/>
      <c r="GJ22" s="2"/>
      <c r="GK22" s="2"/>
      <c r="GL22" s="2"/>
      <c r="GM22" s="2"/>
      <c r="GN22" s="2"/>
      <c r="GV22" s="2"/>
      <c r="GW22" s="2"/>
      <c r="GX22" s="2"/>
      <c r="GY22" s="2"/>
      <c r="GZ22" s="2"/>
      <c r="HA22" s="2"/>
      <c r="HI22" s="2"/>
      <c r="HJ22" s="2"/>
      <c r="HK22" s="2"/>
      <c r="HL22" s="2"/>
      <c r="HM22" s="2"/>
      <c r="HN22" s="2"/>
      <c r="HV22" s="2"/>
      <c r="HW22" s="2"/>
      <c r="HX22" s="2"/>
      <c r="HY22" s="2"/>
      <c r="HZ22" s="2"/>
      <c r="IA22" s="2"/>
    </row>
    <row r="23" spans="1:235" ht="12" customHeight="1" x14ac:dyDescent="0.15">
      <c r="A23" s="8">
        <v>18</v>
      </c>
      <c r="B23" s="11"/>
      <c r="C23" s="15" t="s">
        <v>17</v>
      </c>
      <c r="D23" s="13"/>
      <c r="E23" s="34">
        <v>18</v>
      </c>
      <c r="F23" s="34">
        <v>104</v>
      </c>
      <c r="G23" s="19">
        <f t="shared" si="0"/>
        <v>122</v>
      </c>
      <c r="H23" s="34">
        <v>57</v>
      </c>
      <c r="I23" s="34">
        <v>179</v>
      </c>
      <c r="J23" s="19">
        <f t="shared" si="1"/>
        <v>236</v>
      </c>
      <c r="K23" s="6"/>
      <c r="L23" s="6">
        <v>80</v>
      </c>
      <c r="M23" s="11"/>
      <c r="N23" s="15" t="s">
        <v>74</v>
      </c>
      <c r="O23" s="13"/>
      <c r="P23" s="34">
        <v>28</v>
      </c>
      <c r="Q23" s="34">
        <v>26</v>
      </c>
      <c r="R23" s="19">
        <f t="shared" si="2"/>
        <v>54</v>
      </c>
      <c r="S23" s="34">
        <v>35</v>
      </c>
      <c r="T23" s="34">
        <v>24</v>
      </c>
      <c r="U23" s="21">
        <f t="shared" si="3"/>
        <v>59</v>
      </c>
      <c r="V23" s="2"/>
      <c r="W23" s="2"/>
      <c r="X23" s="2"/>
      <c r="Y23" s="2"/>
      <c r="Z23" s="2">
        <f t="shared" si="4"/>
        <v>1</v>
      </c>
      <c r="AA23" s="2">
        <f t="shared" si="5"/>
        <v>1</v>
      </c>
      <c r="AB23" s="2"/>
      <c r="AC23" s="2" t="str">
        <f t="shared" si="6"/>
        <v>1</v>
      </c>
      <c r="AD23" s="2" t="str">
        <f t="shared" si="7"/>
        <v>1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I23" s="2"/>
      <c r="CJ23" s="2"/>
      <c r="CK23" s="2"/>
      <c r="CL23" s="2"/>
      <c r="CM23" s="2"/>
      <c r="CN23" s="2"/>
      <c r="CV23" s="2"/>
      <c r="CW23" s="2"/>
      <c r="CX23" s="2"/>
      <c r="CY23" s="2"/>
      <c r="CZ23" s="2"/>
      <c r="DA23" s="2"/>
      <c r="DI23" s="2"/>
      <c r="DJ23" s="2"/>
      <c r="DK23" s="2"/>
      <c r="DL23" s="2"/>
      <c r="DM23" s="2"/>
      <c r="DN23" s="2"/>
      <c r="DV23" s="2"/>
      <c r="DW23" s="2"/>
      <c r="DX23" s="2"/>
      <c r="DY23" s="2"/>
      <c r="DZ23" s="2"/>
      <c r="EA23" s="2"/>
      <c r="EI23" s="2"/>
      <c r="EJ23" s="2"/>
      <c r="EK23" s="2"/>
      <c r="EL23" s="2"/>
      <c r="EM23" s="2"/>
      <c r="EN23" s="2"/>
      <c r="EV23" s="2"/>
      <c r="EW23" s="2"/>
      <c r="EX23" s="2"/>
      <c r="EY23" s="2"/>
      <c r="EZ23" s="2"/>
      <c r="FA23" s="2"/>
      <c r="FI23" s="2"/>
      <c r="FJ23" s="2"/>
      <c r="FK23" s="2"/>
      <c r="FL23" s="2"/>
      <c r="FM23" s="2"/>
      <c r="FN23" s="2"/>
      <c r="FV23" s="2"/>
      <c r="FW23" s="2"/>
      <c r="FX23" s="2"/>
      <c r="FY23" s="2"/>
      <c r="FZ23" s="2"/>
      <c r="GA23" s="2"/>
      <c r="GI23" s="2"/>
      <c r="GJ23" s="2"/>
      <c r="GK23" s="2"/>
      <c r="GL23" s="2"/>
      <c r="GM23" s="2"/>
      <c r="GN23" s="2"/>
      <c r="GV23" s="2"/>
      <c r="GW23" s="2"/>
      <c r="GX23" s="2"/>
      <c r="GY23" s="2"/>
      <c r="GZ23" s="2"/>
      <c r="HA23" s="2"/>
      <c r="HI23" s="2"/>
      <c r="HJ23" s="2"/>
      <c r="HK23" s="2"/>
      <c r="HL23" s="2"/>
      <c r="HM23" s="2"/>
      <c r="HN23" s="2"/>
      <c r="HV23" s="2"/>
      <c r="HW23" s="2"/>
      <c r="HX23" s="2"/>
      <c r="HY23" s="2"/>
      <c r="HZ23" s="2"/>
      <c r="IA23" s="2"/>
    </row>
    <row r="24" spans="1:235" ht="12" customHeight="1" x14ac:dyDescent="0.15">
      <c r="A24" s="8">
        <v>19</v>
      </c>
      <c r="B24" s="11"/>
      <c r="C24" s="15" t="s">
        <v>18</v>
      </c>
      <c r="D24" s="13"/>
      <c r="E24" s="34"/>
      <c r="F24" s="34">
        <v>63</v>
      </c>
      <c r="G24" s="19">
        <f t="shared" si="0"/>
        <v>63</v>
      </c>
      <c r="H24" s="34"/>
      <c r="I24" s="34">
        <v>96</v>
      </c>
      <c r="J24" s="19">
        <f t="shared" si="1"/>
        <v>96</v>
      </c>
      <c r="K24" s="6"/>
      <c r="L24" s="6">
        <v>81</v>
      </c>
      <c r="M24" s="11"/>
      <c r="N24" s="15" t="s">
        <v>75</v>
      </c>
      <c r="O24" s="13"/>
      <c r="P24" s="34">
        <v>38</v>
      </c>
      <c r="Q24" s="34">
        <v>20</v>
      </c>
      <c r="R24" s="19">
        <f t="shared" si="2"/>
        <v>58</v>
      </c>
      <c r="S24" s="34">
        <v>22</v>
      </c>
      <c r="T24" s="34">
        <v>25</v>
      </c>
      <c r="U24" s="21">
        <f t="shared" si="3"/>
        <v>47</v>
      </c>
      <c r="V24" s="2"/>
      <c r="W24" s="2"/>
      <c r="X24" s="2"/>
      <c r="Y24" s="2"/>
      <c r="Z24" s="2">
        <f t="shared" si="4"/>
        <v>1</v>
      </c>
      <c r="AA24" s="2">
        <f t="shared" si="5"/>
        <v>1</v>
      </c>
      <c r="AB24" s="2"/>
      <c r="AC24" s="2" t="str">
        <f t="shared" si="6"/>
        <v>1</v>
      </c>
      <c r="AD24" s="2" t="str">
        <f t="shared" si="7"/>
        <v>1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I24" s="2"/>
      <c r="CJ24" s="2"/>
      <c r="CK24" s="2"/>
      <c r="CL24" s="2"/>
      <c r="CM24" s="2"/>
      <c r="CN24" s="2"/>
      <c r="CV24" s="2"/>
      <c r="CW24" s="2"/>
      <c r="CX24" s="2"/>
      <c r="CY24" s="2"/>
      <c r="CZ24" s="2"/>
      <c r="DA24" s="2"/>
      <c r="DI24" s="2"/>
      <c r="DJ24" s="2"/>
      <c r="DK24" s="2"/>
      <c r="DL24" s="2"/>
      <c r="DM24" s="2"/>
      <c r="DN24" s="2"/>
      <c r="DV24" s="2"/>
      <c r="DW24" s="2"/>
      <c r="DX24" s="2"/>
      <c r="DY24" s="2"/>
      <c r="DZ24" s="2"/>
      <c r="EA24" s="2"/>
      <c r="EI24" s="2"/>
      <c r="EJ24" s="2"/>
      <c r="EK24" s="2"/>
      <c r="EL24" s="2"/>
      <c r="EM24" s="2"/>
      <c r="EN24" s="2"/>
      <c r="EV24" s="2"/>
      <c r="EW24" s="2"/>
      <c r="EX24" s="2"/>
      <c r="EY24" s="2"/>
      <c r="EZ24" s="2"/>
      <c r="FA24" s="2"/>
      <c r="FI24" s="2"/>
      <c r="FJ24" s="2"/>
      <c r="FK24" s="2"/>
      <c r="FL24" s="2"/>
      <c r="FM24" s="2"/>
      <c r="FN24" s="2"/>
      <c r="FV24" s="2"/>
      <c r="FW24" s="2"/>
      <c r="FX24" s="2"/>
      <c r="FY24" s="2"/>
      <c r="FZ24" s="2"/>
      <c r="GA24" s="2"/>
      <c r="GI24" s="2"/>
      <c r="GJ24" s="2"/>
      <c r="GK24" s="2"/>
      <c r="GL24" s="2"/>
      <c r="GM24" s="2"/>
      <c r="GN24" s="2"/>
      <c r="GV24" s="2"/>
      <c r="GW24" s="2"/>
      <c r="GX24" s="2"/>
      <c r="GY24" s="2"/>
      <c r="GZ24" s="2"/>
      <c r="HA24" s="2"/>
      <c r="HI24" s="2"/>
      <c r="HJ24" s="2"/>
      <c r="HK24" s="2"/>
      <c r="HL24" s="2"/>
      <c r="HM24" s="2"/>
      <c r="HN24" s="2"/>
      <c r="HV24" s="2"/>
      <c r="HW24" s="2"/>
      <c r="HX24" s="2"/>
      <c r="HY24" s="2"/>
      <c r="HZ24" s="2"/>
      <c r="IA24" s="2"/>
    </row>
    <row r="25" spans="1:235" ht="12" customHeight="1" x14ac:dyDescent="0.15">
      <c r="A25" s="8">
        <v>20</v>
      </c>
      <c r="B25" s="11"/>
      <c r="C25" s="15" t="s">
        <v>19</v>
      </c>
      <c r="D25" s="13"/>
      <c r="E25" s="34">
        <v>7</v>
      </c>
      <c r="F25" s="34">
        <v>30</v>
      </c>
      <c r="G25" s="19">
        <f t="shared" si="0"/>
        <v>37</v>
      </c>
      <c r="H25" s="34">
        <v>34</v>
      </c>
      <c r="I25" s="34">
        <v>62</v>
      </c>
      <c r="J25" s="19">
        <f t="shared" si="1"/>
        <v>96</v>
      </c>
      <c r="K25" s="6"/>
      <c r="L25" s="6">
        <v>82</v>
      </c>
      <c r="M25" s="11"/>
      <c r="N25" s="15" t="s">
        <v>76</v>
      </c>
      <c r="O25" s="13"/>
      <c r="P25" s="34">
        <v>14</v>
      </c>
      <c r="Q25" s="34">
        <v>4</v>
      </c>
      <c r="R25" s="19">
        <f t="shared" si="2"/>
        <v>18</v>
      </c>
      <c r="S25" s="34">
        <v>22</v>
      </c>
      <c r="T25" s="34">
        <v>14</v>
      </c>
      <c r="U25" s="21">
        <f t="shared" si="3"/>
        <v>36</v>
      </c>
      <c r="V25" s="2"/>
      <c r="W25" s="2"/>
      <c r="X25" s="2"/>
      <c r="Y25" s="2"/>
      <c r="Z25" s="2">
        <f t="shared" si="4"/>
        <v>1</v>
      </c>
      <c r="AA25" s="2">
        <f t="shared" si="5"/>
        <v>1</v>
      </c>
      <c r="AB25" s="2"/>
      <c r="AC25" s="2" t="str">
        <f t="shared" si="6"/>
        <v>1</v>
      </c>
      <c r="AD25" s="2" t="str">
        <f t="shared" si="7"/>
        <v>1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I25" s="2"/>
      <c r="CJ25" s="2"/>
      <c r="CK25" s="2"/>
      <c r="CL25" s="2"/>
      <c r="CM25" s="2"/>
      <c r="CN25" s="2"/>
      <c r="CV25" s="2"/>
      <c r="CW25" s="2"/>
      <c r="CX25" s="2"/>
      <c r="CY25" s="2"/>
      <c r="CZ25" s="2"/>
      <c r="DA25" s="2"/>
      <c r="DI25" s="2"/>
      <c r="DJ25" s="2"/>
      <c r="DK25" s="2"/>
      <c r="DL25" s="2"/>
      <c r="DM25" s="2"/>
      <c r="DN25" s="2"/>
      <c r="DV25" s="2"/>
      <c r="DW25" s="2"/>
      <c r="DX25" s="2"/>
      <c r="DY25" s="2"/>
      <c r="DZ25" s="2"/>
      <c r="EA25" s="2"/>
      <c r="EI25" s="2"/>
      <c r="EJ25" s="2"/>
      <c r="EK25" s="2"/>
      <c r="EL25" s="2"/>
      <c r="EM25" s="2"/>
      <c r="EN25" s="2"/>
      <c r="EV25" s="2"/>
      <c r="EW25" s="2"/>
      <c r="EX25" s="2"/>
      <c r="EY25" s="2"/>
      <c r="EZ25" s="2"/>
      <c r="FA25" s="2"/>
      <c r="FI25" s="2"/>
      <c r="FJ25" s="2"/>
      <c r="FK25" s="2"/>
      <c r="FL25" s="2"/>
      <c r="FM25" s="2"/>
      <c r="FN25" s="2"/>
      <c r="FV25" s="2"/>
      <c r="FW25" s="2"/>
      <c r="FX25" s="2"/>
      <c r="FY25" s="2"/>
      <c r="FZ25" s="2"/>
      <c r="GA25" s="2"/>
      <c r="GI25" s="2"/>
      <c r="GJ25" s="2"/>
      <c r="GK25" s="2"/>
      <c r="GL25" s="2"/>
      <c r="GM25" s="2"/>
      <c r="GN25" s="2"/>
      <c r="GV25" s="2"/>
      <c r="GW25" s="2"/>
      <c r="GX25" s="2"/>
      <c r="GY25" s="2"/>
      <c r="GZ25" s="2"/>
      <c r="HA25" s="2"/>
      <c r="HI25" s="2"/>
      <c r="HJ25" s="2"/>
      <c r="HK25" s="2"/>
      <c r="HL25" s="2"/>
      <c r="HM25" s="2"/>
      <c r="HN25" s="2"/>
      <c r="HV25" s="2"/>
      <c r="HW25" s="2"/>
      <c r="HX25" s="2"/>
      <c r="HY25" s="2"/>
      <c r="HZ25" s="2"/>
      <c r="IA25" s="2"/>
    </row>
    <row r="26" spans="1:235" ht="12" customHeight="1" x14ac:dyDescent="0.15">
      <c r="A26" s="8">
        <v>21</v>
      </c>
      <c r="B26" s="11"/>
      <c r="C26" s="15" t="s">
        <v>20</v>
      </c>
      <c r="D26" s="13"/>
      <c r="E26" s="34">
        <v>68</v>
      </c>
      <c r="F26" s="34">
        <v>4</v>
      </c>
      <c r="G26" s="19">
        <f t="shared" si="0"/>
        <v>72</v>
      </c>
      <c r="H26" s="34">
        <v>163</v>
      </c>
      <c r="I26" s="34">
        <v>15</v>
      </c>
      <c r="J26" s="19">
        <f t="shared" si="1"/>
        <v>178</v>
      </c>
      <c r="K26" s="6"/>
      <c r="L26" s="6">
        <v>83</v>
      </c>
      <c r="M26" s="11"/>
      <c r="N26" s="15" t="s">
        <v>77</v>
      </c>
      <c r="O26" s="13"/>
      <c r="P26" s="34"/>
      <c r="Q26" s="34">
        <v>56</v>
      </c>
      <c r="R26" s="19">
        <f t="shared" si="2"/>
        <v>56</v>
      </c>
      <c r="S26" s="34"/>
      <c r="T26" s="34">
        <v>70</v>
      </c>
      <c r="U26" s="21">
        <f t="shared" si="3"/>
        <v>70</v>
      </c>
      <c r="V26" s="2"/>
      <c r="W26" s="2"/>
      <c r="X26" s="2"/>
      <c r="Y26" s="2"/>
      <c r="Z26" s="2">
        <f t="shared" si="4"/>
        <v>1</v>
      </c>
      <c r="AA26" s="2">
        <f t="shared" si="5"/>
        <v>1</v>
      </c>
      <c r="AB26" s="2"/>
      <c r="AC26" s="2" t="str">
        <f t="shared" si="6"/>
        <v>1</v>
      </c>
      <c r="AD26" s="2" t="str">
        <f t="shared" si="7"/>
        <v>1</v>
      </c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I26" s="2"/>
      <c r="CJ26" s="2"/>
      <c r="CK26" s="2"/>
      <c r="CL26" s="2"/>
      <c r="CM26" s="2"/>
      <c r="CN26" s="2"/>
      <c r="CV26" s="2"/>
      <c r="CW26" s="2"/>
      <c r="CX26" s="2"/>
      <c r="CY26" s="2"/>
      <c r="CZ26" s="2"/>
      <c r="DA26" s="2"/>
      <c r="DI26" s="2"/>
      <c r="DJ26" s="2"/>
      <c r="DK26" s="2"/>
      <c r="DL26" s="2"/>
      <c r="DM26" s="2"/>
      <c r="DN26" s="2"/>
      <c r="DV26" s="2"/>
      <c r="DW26" s="2"/>
      <c r="DX26" s="2"/>
      <c r="DY26" s="2"/>
      <c r="DZ26" s="2"/>
      <c r="EA26" s="2"/>
      <c r="EI26" s="2"/>
      <c r="EJ26" s="2"/>
      <c r="EK26" s="2"/>
      <c r="EL26" s="2"/>
      <c r="EM26" s="2"/>
      <c r="EN26" s="2"/>
      <c r="EV26" s="2"/>
      <c r="EW26" s="2"/>
      <c r="EX26" s="2"/>
      <c r="EY26" s="2"/>
      <c r="EZ26" s="2"/>
      <c r="FA26" s="2"/>
      <c r="FI26" s="2"/>
      <c r="FJ26" s="2"/>
      <c r="FK26" s="2"/>
      <c r="FL26" s="2"/>
      <c r="FM26" s="2"/>
      <c r="FN26" s="2"/>
      <c r="FV26" s="2"/>
      <c r="FW26" s="2"/>
      <c r="FX26" s="2"/>
      <c r="FY26" s="2"/>
      <c r="FZ26" s="2"/>
      <c r="GA26" s="2"/>
      <c r="GI26" s="2"/>
      <c r="GJ26" s="2"/>
      <c r="GK26" s="2"/>
      <c r="GL26" s="2"/>
      <c r="GM26" s="2"/>
      <c r="GN26" s="2"/>
      <c r="GV26" s="2"/>
      <c r="GW26" s="2"/>
      <c r="GX26" s="2"/>
      <c r="GY26" s="2"/>
      <c r="GZ26" s="2"/>
      <c r="HA26" s="2"/>
      <c r="HI26" s="2"/>
      <c r="HJ26" s="2"/>
      <c r="HK26" s="2"/>
      <c r="HL26" s="2"/>
      <c r="HM26" s="2"/>
      <c r="HN26" s="2"/>
      <c r="HV26" s="2"/>
      <c r="HW26" s="2"/>
      <c r="HX26" s="2"/>
      <c r="HY26" s="2"/>
      <c r="HZ26" s="2"/>
      <c r="IA26" s="2"/>
    </row>
    <row r="27" spans="1:235" ht="12" customHeight="1" x14ac:dyDescent="0.15">
      <c r="A27" s="8">
        <v>22</v>
      </c>
      <c r="B27" s="11"/>
      <c r="C27" s="15" t="s">
        <v>21</v>
      </c>
      <c r="D27" s="13"/>
      <c r="E27" s="82" t="s">
        <v>138</v>
      </c>
      <c r="F27" s="83"/>
      <c r="G27" s="83"/>
      <c r="H27" s="83"/>
      <c r="I27" s="83"/>
      <c r="J27" s="93"/>
      <c r="K27" s="6"/>
      <c r="L27" s="6">
        <v>84</v>
      </c>
      <c r="M27" s="11"/>
      <c r="N27" s="15" t="s">
        <v>78</v>
      </c>
      <c r="O27" s="13"/>
      <c r="P27" s="34">
        <v>0</v>
      </c>
      <c r="Q27" s="34">
        <v>5</v>
      </c>
      <c r="R27" s="19">
        <f t="shared" si="2"/>
        <v>5</v>
      </c>
      <c r="S27" s="34">
        <v>6</v>
      </c>
      <c r="T27" s="34">
        <v>23</v>
      </c>
      <c r="U27" s="21">
        <f t="shared" si="3"/>
        <v>29</v>
      </c>
      <c r="V27" s="2"/>
      <c r="W27" s="2"/>
      <c r="X27" s="2"/>
      <c r="Y27" s="2"/>
      <c r="Z27" s="2">
        <f t="shared" si="4"/>
        <v>1</v>
      </c>
      <c r="AA27" s="2">
        <f t="shared" si="5"/>
        <v>1</v>
      </c>
      <c r="AB27" s="2"/>
      <c r="AC27" s="2" t="str">
        <f t="shared" si="6"/>
        <v>1</v>
      </c>
      <c r="AD27" s="2" t="str">
        <f t="shared" si="7"/>
        <v>1</v>
      </c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I27" s="2"/>
      <c r="CJ27" s="2"/>
      <c r="CK27" s="2"/>
      <c r="CL27" s="2"/>
      <c r="CM27" s="2"/>
      <c r="CN27" s="2"/>
      <c r="CV27" s="2"/>
      <c r="CW27" s="2"/>
      <c r="CX27" s="2"/>
      <c r="CY27" s="2"/>
      <c r="CZ27" s="2"/>
      <c r="DA27" s="2"/>
      <c r="DI27" s="2"/>
      <c r="DJ27" s="2"/>
      <c r="DK27" s="2"/>
      <c r="DL27" s="2"/>
      <c r="DM27" s="2"/>
      <c r="DN27" s="2"/>
      <c r="DV27" s="2"/>
      <c r="DW27" s="2"/>
      <c r="DX27" s="2"/>
      <c r="DY27" s="2"/>
      <c r="DZ27" s="2"/>
      <c r="EA27" s="2"/>
      <c r="EI27" s="2"/>
      <c r="EJ27" s="2"/>
      <c r="EK27" s="2"/>
      <c r="EL27" s="2"/>
      <c r="EM27" s="2"/>
      <c r="EN27" s="2"/>
      <c r="EV27" s="2"/>
      <c r="EW27" s="2"/>
      <c r="EX27" s="2"/>
      <c r="EY27" s="2"/>
      <c r="EZ27" s="2"/>
      <c r="FA27" s="2"/>
      <c r="FI27" s="2"/>
      <c r="FJ27" s="2"/>
      <c r="FK27" s="2"/>
      <c r="FL27" s="2"/>
      <c r="FM27" s="2"/>
      <c r="FN27" s="2"/>
      <c r="FV27" s="2"/>
      <c r="FW27" s="2"/>
      <c r="FX27" s="2"/>
      <c r="FY27" s="2"/>
      <c r="FZ27" s="2"/>
      <c r="GA27" s="2"/>
      <c r="GI27" s="2"/>
      <c r="GJ27" s="2"/>
      <c r="GK27" s="2"/>
      <c r="GL27" s="2"/>
      <c r="GM27" s="2"/>
      <c r="GN27" s="2"/>
      <c r="GV27" s="2"/>
      <c r="GW27" s="2"/>
      <c r="GX27" s="2"/>
      <c r="GY27" s="2"/>
      <c r="GZ27" s="2"/>
      <c r="HA27" s="2"/>
      <c r="HI27" s="2"/>
      <c r="HJ27" s="2"/>
      <c r="HK27" s="2"/>
      <c r="HL27" s="2"/>
      <c r="HM27" s="2"/>
      <c r="HN27" s="2"/>
      <c r="HV27" s="2"/>
      <c r="HW27" s="2"/>
      <c r="HX27" s="2"/>
      <c r="HY27" s="2"/>
      <c r="HZ27" s="2"/>
      <c r="IA27" s="2"/>
    </row>
    <row r="28" spans="1:235" ht="12" customHeight="1" x14ac:dyDescent="0.15">
      <c r="A28" s="8">
        <v>23</v>
      </c>
      <c r="B28" s="11"/>
      <c r="C28" s="15" t="s">
        <v>116</v>
      </c>
      <c r="D28" s="13"/>
      <c r="E28" s="82" t="s">
        <v>138</v>
      </c>
      <c r="F28" s="83"/>
      <c r="G28" s="83"/>
      <c r="H28" s="83"/>
      <c r="I28" s="83"/>
      <c r="J28" s="93"/>
      <c r="K28" s="6"/>
      <c r="L28" s="6">
        <v>85</v>
      </c>
      <c r="M28" s="11"/>
      <c r="N28" s="15" t="s">
        <v>79</v>
      </c>
      <c r="O28" s="13"/>
      <c r="P28" s="82" t="s">
        <v>138</v>
      </c>
      <c r="Q28" s="83"/>
      <c r="R28" s="83"/>
      <c r="S28" s="83"/>
      <c r="T28" s="83"/>
      <c r="U28" s="84"/>
      <c r="V28" s="2"/>
      <c r="W28" s="2"/>
      <c r="X28" s="2"/>
      <c r="Y28" s="2"/>
      <c r="Z28" s="2">
        <f t="shared" si="4"/>
        <v>1</v>
      </c>
      <c r="AA28" s="2">
        <f t="shared" si="5"/>
        <v>1</v>
      </c>
      <c r="AB28" s="2"/>
      <c r="AC28" s="2" t="str">
        <f t="shared" si="6"/>
        <v>1</v>
      </c>
      <c r="AD28" s="2" t="str">
        <f t="shared" si="7"/>
        <v>1</v>
      </c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I28" s="2"/>
      <c r="CJ28" s="2"/>
      <c r="CK28" s="2"/>
      <c r="CL28" s="2"/>
      <c r="CM28" s="2"/>
      <c r="CN28" s="2"/>
      <c r="CV28" s="2"/>
      <c r="CW28" s="2"/>
      <c r="CX28" s="2"/>
      <c r="CY28" s="2"/>
      <c r="CZ28" s="2"/>
      <c r="DA28" s="2"/>
      <c r="DI28" s="2"/>
      <c r="DJ28" s="2"/>
      <c r="DK28" s="2"/>
      <c r="DL28" s="2"/>
      <c r="DM28" s="2"/>
      <c r="DN28" s="2"/>
      <c r="DV28" s="2"/>
      <c r="DW28" s="2"/>
      <c r="DX28" s="2"/>
      <c r="DY28" s="2"/>
      <c r="DZ28" s="2"/>
      <c r="EA28" s="2"/>
      <c r="EI28" s="2"/>
      <c r="EJ28" s="2"/>
      <c r="EK28" s="2"/>
      <c r="EL28" s="2"/>
      <c r="EM28" s="2"/>
      <c r="EN28" s="2"/>
      <c r="EV28" s="2"/>
      <c r="EW28" s="2"/>
      <c r="EX28" s="2"/>
      <c r="EY28" s="2"/>
      <c r="EZ28" s="2"/>
      <c r="FA28" s="2"/>
      <c r="FI28" s="2"/>
      <c r="FJ28" s="2"/>
      <c r="FK28" s="2"/>
      <c r="FL28" s="2"/>
      <c r="FM28" s="2"/>
      <c r="FN28" s="2"/>
      <c r="FV28" s="2"/>
      <c r="FW28" s="2"/>
      <c r="FX28" s="2"/>
      <c r="FY28" s="2"/>
      <c r="FZ28" s="2"/>
      <c r="GA28" s="2"/>
      <c r="GI28" s="2"/>
      <c r="GJ28" s="2"/>
      <c r="GK28" s="2"/>
      <c r="GL28" s="2"/>
      <c r="GM28" s="2"/>
      <c r="GN28" s="2"/>
      <c r="GV28" s="2"/>
      <c r="GW28" s="2"/>
      <c r="GX28" s="2"/>
      <c r="GY28" s="2"/>
      <c r="GZ28" s="2"/>
      <c r="HA28" s="2"/>
      <c r="HI28" s="2"/>
      <c r="HJ28" s="2"/>
      <c r="HK28" s="2"/>
      <c r="HL28" s="2"/>
      <c r="HM28" s="2"/>
      <c r="HN28" s="2"/>
      <c r="HV28" s="2"/>
      <c r="HW28" s="2"/>
      <c r="HX28" s="2"/>
      <c r="HY28" s="2"/>
      <c r="HZ28" s="2"/>
      <c r="IA28" s="2"/>
    </row>
    <row r="29" spans="1:235" ht="12" customHeight="1" x14ac:dyDescent="0.15">
      <c r="A29" s="8">
        <v>24</v>
      </c>
      <c r="B29" s="11"/>
      <c r="C29" s="15" t="s">
        <v>117</v>
      </c>
      <c r="D29" s="13"/>
      <c r="E29" s="34">
        <v>2</v>
      </c>
      <c r="F29" s="34">
        <v>2</v>
      </c>
      <c r="G29" s="19">
        <f t="shared" ref="G29:G61" si="8">IF(COUNTA(E29:F29)=0,"",SUM(E29:F29))</f>
        <v>4</v>
      </c>
      <c r="H29" s="34">
        <v>7</v>
      </c>
      <c r="I29" s="34">
        <v>5</v>
      </c>
      <c r="J29" s="19">
        <f t="shared" ref="J29:J61" si="9">IF(COUNTA(H29:I29)=0,"",SUM(H29:I29))</f>
        <v>12</v>
      </c>
      <c r="K29" s="6"/>
      <c r="L29" s="6">
        <v>86</v>
      </c>
      <c r="M29" s="11"/>
      <c r="N29" s="15" t="s">
        <v>80</v>
      </c>
      <c r="O29" s="13"/>
      <c r="P29" s="34">
        <v>171</v>
      </c>
      <c r="Q29" s="34">
        <v>115</v>
      </c>
      <c r="R29" s="19">
        <f t="shared" ref="R29:R63" si="10">IF(COUNTA(P29:Q29)=0,"",SUM(P29:Q29))</f>
        <v>286</v>
      </c>
      <c r="S29" s="34">
        <v>186</v>
      </c>
      <c r="T29" s="34">
        <v>137</v>
      </c>
      <c r="U29" s="21">
        <f t="shared" ref="U29:U63" si="11">IF(COUNTA(S29:T29)=0,"",SUM(S29:T29))</f>
        <v>323</v>
      </c>
      <c r="V29" s="2"/>
      <c r="W29" s="2"/>
      <c r="X29" s="2"/>
      <c r="Y29" s="2"/>
      <c r="Z29" s="2">
        <f t="shared" si="4"/>
        <v>1</v>
      </c>
      <c r="AA29" s="2">
        <f t="shared" si="5"/>
        <v>1</v>
      </c>
      <c r="AB29" s="2"/>
      <c r="AC29" s="2" t="str">
        <f t="shared" si="6"/>
        <v>1</v>
      </c>
      <c r="AD29" s="2" t="str">
        <f t="shared" si="7"/>
        <v>1</v>
      </c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I29" s="2"/>
      <c r="CJ29" s="2"/>
      <c r="CK29" s="2"/>
      <c r="CL29" s="2"/>
      <c r="CM29" s="2"/>
      <c r="CN29" s="2"/>
      <c r="CV29" s="2"/>
      <c r="CW29" s="2"/>
      <c r="CX29" s="2"/>
      <c r="CY29" s="2"/>
      <c r="CZ29" s="2"/>
      <c r="DA29" s="2"/>
      <c r="DI29" s="2"/>
      <c r="DJ29" s="2"/>
      <c r="DK29" s="2"/>
      <c r="DL29" s="2"/>
      <c r="DM29" s="2"/>
      <c r="DN29" s="2"/>
      <c r="DV29" s="2"/>
      <c r="DW29" s="2"/>
      <c r="DX29" s="2"/>
      <c r="DY29" s="2"/>
      <c r="DZ29" s="2"/>
      <c r="EA29" s="2"/>
      <c r="EI29" s="2"/>
      <c r="EJ29" s="2"/>
      <c r="EK29" s="2"/>
      <c r="EL29" s="2"/>
      <c r="EM29" s="2"/>
      <c r="EN29" s="2"/>
      <c r="EV29" s="2"/>
      <c r="EW29" s="2"/>
      <c r="EX29" s="2"/>
      <c r="EY29" s="2"/>
      <c r="EZ29" s="2"/>
      <c r="FA29" s="2"/>
      <c r="FI29" s="2"/>
      <c r="FJ29" s="2"/>
      <c r="FK29" s="2"/>
      <c r="FL29" s="2"/>
      <c r="FM29" s="2"/>
      <c r="FN29" s="2"/>
      <c r="FV29" s="2"/>
      <c r="FW29" s="2"/>
      <c r="FX29" s="2"/>
      <c r="FY29" s="2"/>
      <c r="FZ29" s="2"/>
      <c r="GA29" s="2"/>
      <c r="GI29" s="2"/>
      <c r="GJ29" s="2"/>
      <c r="GK29" s="2"/>
      <c r="GL29" s="2"/>
      <c r="GM29" s="2"/>
      <c r="GN29" s="2"/>
      <c r="GV29" s="2"/>
      <c r="GW29" s="2"/>
      <c r="GX29" s="2"/>
      <c r="GY29" s="2"/>
      <c r="GZ29" s="2"/>
      <c r="HA29" s="2"/>
      <c r="HI29" s="2"/>
      <c r="HJ29" s="2"/>
      <c r="HK29" s="2"/>
      <c r="HL29" s="2"/>
      <c r="HM29" s="2"/>
      <c r="HN29" s="2"/>
      <c r="HV29" s="2"/>
      <c r="HW29" s="2"/>
      <c r="HX29" s="2"/>
      <c r="HY29" s="2"/>
      <c r="HZ29" s="2"/>
      <c r="IA29" s="2"/>
    </row>
    <row r="30" spans="1:235" ht="12" customHeight="1" x14ac:dyDescent="0.15">
      <c r="A30" s="8">
        <v>25</v>
      </c>
      <c r="B30" s="11"/>
      <c r="C30" s="15" t="s">
        <v>22</v>
      </c>
      <c r="D30" s="13"/>
      <c r="E30" s="34">
        <v>222</v>
      </c>
      <c r="F30" s="34">
        <v>115</v>
      </c>
      <c r="G30" s="19">
        <f t="shared" si="8"/>
        <v>337</v>
      </c>
      <c r="H30" s="34">
        <v>196</v>
      </c>
      <c r="I30" s="34">
        <v>128</v>
      </c>
      <c r="J30" s="19">
        <f t="shared" si="9"/>
        <v>324</v>
      </c>
      <c r="K30" s="6"/>
      <c r="L30" s="6">
        <v>87</v>
      </c>
      <c r="M30" s="11"/>
      <c r="N30" s="15" t="s">
        <v>81</v>
      </c>
      <c r="O30" s="13"/>
      <c r="P30" s="34">
        <v>75</v>
      </c>
      <c r="Q30" s="34">
        <v>75</v>
      </c>
      <c r="R30" s="19">
        <f t="shared" si="10"/>
        <v>150</v>
      </c>
      <c r="S30" s="34">
        <v>169</v>
      </c>
      <c r="T30" s="34">
        <v>161</v>
      </c>
      <c r="U30" s="21">
        <f t="shared" si="11"/>
        <v>330</v>
      </c>
      <c r="V30" s="2"/>
      <c r="W30" s="2"/>
      <c r="X30" s="2"/>
      <c r="Y30" s="2"/>
      <c r="Z30" s="2">
        <f t="shared" si="4"/>
        <v>1</v>
      </c>
      <c r="AA30" s="2">
        <f t="shared" si="5"/>
        <v>1</v>
      </c>
      <c r="AB30" s="2"/>
      <c r="AC30" s="2" t="str">
        <f t="shared" si="6"/>
        <v>1</v>
      </c>
      <c r="AD30" s="2" t="str">
        <f t="shared" si="7"/>
        <v>1</v>
      </c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I30" s="2"/>
      <c r="CJ30" s="2"/>
      <c r="CK30" s="2"/>
      <c r="CL30" s="2"/>
      <c r="CM30" s="2"/>
      <c r="CN30" s="2"/>
      <c r="CV30" s="2"/>
      <c r="CW30" s="2"/>
      <c r="CX30" s="2"/>
      <c r="CY30" s="2"/>
      <c r="CZ30" s="2"/>
      <c r="DA30" s="2"/>
      <c r="DI30" s="2"/>
      <c r="DJ30" s="2"/>
      <c r="DK30" s="2"/>
      <c r="DL30" s="2"/>
      <c r="DM30" s="2"/>
      <c r="DN30" s="2"/>
      <c r="DV30" s="2"/>
      <c r="DW30" s="2"/>
      <c r="DX30" s="2"/>
      <c r="DY30" s="2"/>
      <c r="DZ30" s="2"/>
      <c r="EA30" s="2"/>
      <c r="EI30" s="2"/>
      <c r="EJ30" s="2"/>
      <c r="EK30" s="2"/>
      <c r="EL30" s="2"/>
      <c r="EM30" s="2"/>
      <c r="EN30" s="2"/>
      <c r="EV30" s="2"/>
      <c r="EW30" s="2"/>
      <c r="EX30" s="2"/>
      <c r="EY30" s="2"/>
      <c r="EZ30" s="2"/>
      <c r="FA30" s="2"/>
      <c r="FI30" s="2"/>
      <c r="FJ30" s="2"/>
      <c r="FK30" s="2"/>
      <c r="FL30" s="2"/>
      <c r="FM30" s="2"/>
      <c r="FN30" s="2"/>
      <c r="FV30" s="2"/>
      <c r="FW30" s="2"/>
      <c r="FX30" s="2"/>
      <c r="FY30" s="2"/>
      <c r="FZ30" s="2"/>
      <c r="GA30" s="2"/>
      <c r="GI30" s="2"/>
      <c r="GJ30" s="2"/>
      <c r="GK30" s="2"/>
      <c r="GL30" s="2"/>
      <c r="GM30" s="2"/>
      <c r="GN30" s="2"/>
      <c r="GV30" s="2"/>
      <c r="GW30" s="2"/>
      <c r="GX30" s="2"/>
      <c r="GY30" s="2"/>
      <c r="GZ30" s="2"/>
      <c r="HA30" s="2"/>
      <c r="HI30" s="2"/>
      <c r="HJ30" s="2"/>
      <c r="HK30" s="2"/>
      <c r="HL30" s="2"/>
      <c r="HM30" s="2"/>
      <c r="HN30" s="2"/>
      <c r="HV30" s="2"/>
      <c r="HW30" s="2"/>
      <c r="HX30" s="2"/>
      <c r="HY30" s="2"/>
      <c r="HZ30" s="2"/>
      <c r="IA30" s="2"/>
    </row>
    <row r="31" spans="1:235" ht="12" customHeight="1" x14ac:dyDescent="0.15">
      <c r="A31" s="8">
        <v>26</v>
      </c>
      <c r="B31" s="11"/>
      <c r="C31" s="15" t="s">
        <v>23</v>
      </c>
      <c r="D31" s="13"/>
      <c r="E31" s="34">
        <v>89</v>
      </c>
      <c r="F31" s="34">
        <v>66</v>
      </c>
      <c r="G31" s="19">
        <f t="shared" si="8"/>
        <v>155</v>
      </c>
      <c r="H31" s="34">
        <v>150</v>
      </c>
      <c r="I31" s="34">
        <v>154</v>
      </c>
      <c r="J31" s="19">
        <f t="shared" si="9"/>
        <v>304</v>
      </c>
      <c r="K31" s="6"/>
      <c r="L31" s="6">
        <v>88</v>
      </c>
      <c r="M31" s="11"/>
      <c r="N31" s="15" t="s">
        <v>82</v>
      </c>
      <c r="O31" s="13"/>
      <c r="P31" s="34">
        <v>264</v>
      </c>
      <c r="Q31" s="34">
        <v>6</v>
      </c>
      <c r="R31" s="19">
        <f t="shared" si="10"/>
        <v>270</v>
      </c>
      <c r="S31" s="34">
        <v>280</v>
      </c>
      <c r="T31" s="34">
        <v>8</v>
      </c>
      <c r="U31" s="21">
        <f t="shared" si="11"/>
        <v>288</v>
      </c>
      <c r="Z31" s="2">
        <f t="shared" si="4"/>
        <v>1</v>
      </c>
      <c r="AA31" s="2">
        <f t="shared" si="5"/>
        <v>1</v>
      </c>
      <c r="AC31" s="2" t="str">
        <f t="shared" si="6"/>
        <v>1</v>
      </c>
      <c r="AD31" s="2" t="str">
        <f t="shared" si="7"/>
        <v>1</v>
      </c>
    </row>
    <row r="32" spans="1:235" ht="12" customHeight="1" x14ac:dyDescent="0.15">
      <c r="A32" s="8">
        <v>27</v>
      </c>
      <c r="B32" s="11"/>
      <c r="C32" s="15" t="s">
        <v>24</v>
      </c>
      <c r="D32" s="13"/>
      <c r="E32" s="34">
        <v>139</v>
      </c>
      <c r="F32" s="34">
        <v>137</v>
      </c>
      <c r="G32" s="19">
        <f t="shared" si="8"/>
        <v>276</v>
      </c>
      <c r="H32" s="34">
        <v>117</v>
      </c>
      <c r="I32" s="34">
        <v>178</v>
      </c>
      <c r="J32" s="19">
        <f t="shared" si="9"/>
        <v>295</v>
      </c>
      <c r="K32" s="6"/>
      <c r="L32" s="6">
        <v>89</v>
      </c>
      <c r="M32" s="11"/>
      <c r="N32" s="15" t="s">
        <v>83</v>
      </c>
      <c r="O32" s="13"/>
      <c r="P32" s="34">
        <v>13</v>
      </c>
      <c r="Q32" s="34">
        <v>90</v>
      </c>
      <c r="R32" s="19">
        <f t="shared" si="10"/>
        <v>103</v>
      </c>
      <c r="S32" s="34">
        <v>39</v>
      </c>
      <c r="T32" s="34">
        <v>193</v>
      </c>
      <c r="U32" s="21">
        <f t="shared" si="11"/>
        <v>232</v>
      </c>
      <c r="Z32" s="2">
        <f t="shared" si="4"/>
        <v>1</v>
      </c>
      <c r="AA32" s="2">
        <f t="shared" si="5"/>
        <v>1</v>
      </c>
      <c r="AC32" s="2" t="str">
        <f t="shared" si="6"/>
        <v>1</v>
      </c>
      <c r="AD32" s="2" t="str">
        <f t="shared" si="7"/>
        <v>1</v>
      </c>
    </row>
    <row r="33" spans="1:30" ht="12" customHeight="1" x14ac:dyDescent="0.15">
      <c r="A33" s="8">
        <v>28</v>
      </c>
      <c r="B33" s="11"/>
      <c r="C33" s="15" t="s">
        <v>25</v>
      </c>
      <c r="D33" s="13"/>
      <c r="E33" s="34">
        <v>91</v>
      </c>
      <c r="F33" s="34">
        <v>104</v>
      </c>
      <c r="G33" s="19">
        <f t="shared" si="8"/>
        <v>195</v>
      </c>
      <c r="H33" s="34">
        <v>121</v>
      </c>
      <c r="I33" s="34">
        <v>133</v>
      </c>
      <c r="J33" s="19">
        <f t="shared" si="9"/>
        <v>254</v>
      </c>
      <c r="K33" s="6"/>
      <c r="L33" s="6">
        <v>90</v>
      </c>
      <c r="M33" s="11"/>
      <c r="N33" s="15" t="s">
        <v>84</v>
      </c>
      <c r="O33" s="13"/>
      <c r="P33" s="34">
        <v>80</v>
      </c>
      <c r="Q33" s="34">
        <v>70</v>
      </c>
      <c r="R33" s="19">
        <f t="shared" si="10"/>
        <v>150</v>
      </c>
      <c r="S33" s="34">
        <v>100</v>
      </c>
      <c r="T33" s="34">
        <v>124</v>
      </c>
      <c r="U33" s="21">
        <f t="shared" si="11"/>
        <v>224</v>
      </c>
      <c r="Z33" s="2">
        <f t="shared" si="4"/>
        <v>1</v>
      </c>
      <c r="AA33" s="2">
        <f t="shared" si="5"/>
        <v>1</v>
      </c>
      <c r="AC33" s="2" t="str">
        <f t="shared" si="6"/>
        <v>1</v>
      </c>
      <c r="AD33" s="2" t="str">
        <f t="shared" si="7"/>
        <v>1</v>
      </c>
    </row>
    <row r="34" spans="1:30" ht="12" customHeight="1" x14ac:dyDescent="0.15">
      <c r="A34" s="8">
        <v>29</v>
      </c>
      <c r="B34" s="11"/>
      <c r="C34" s="15" t="s">
        <v>26</v>
      </c>
      <c r="D34" s="13"/>
      <c r="E34" s="34">
        <v>188</v>
      </c>
      <c r="F34" s="34">
        <v>8</v>
      </c>
      <c r="G34" s="19">
        <f t="shared" si="8"/>
        <v>196</v>
      </c>
      <c r="H34" s="34">
        <v>299</v>
      </c>
      <c r="I34" s="34">
        <v>23</v>
      </c>
      <c r="J34" s="19">
        <f t="shared" si="9"/>
        <v>322</v>
      </c>
      <c r="K34" s="6"/>
      <c r="L34" s="6">
        <v>91</v>
      </c>
      <c r="M34" s="11"/>
      <c r="N34" s="15" t="s">
        <v>85</v>
      </c>
      <c r="O34" s="13"/>
      <c r="P34" s="34">
        <v>102</v>
      </c>
      <c r="Q34" s="34">
        <v>51</v>
      </c>
      <c r="R34" s="19">
        <f t="shared" si="10"/>
        <v>153</v>
      </c>
      <c r="S34" s="34">
        <v>136</v>
      </c>
      <c r="T34" s="34">
        <v>95</v>
      </c>
      <c r="U34" s="21">
        <f t="shared" si="11"/>
        <v>231</v>
      </c>
      <c r="Z34" s="2">
        <f t="shared" si="4"/>
        <v>1</v>
      </c>
      <c r="AA34" s="2">
        <f t="shared" si="5"/>
        <v>1</v>
      </c>
      <c r="AC34" s="2" t="str">
        <f t="shared" si="6"/>
        <v>1</v>
      </c>
      <c r="AD34" s="2" t="str">
        <f t="shared" si="7"/>
        <v>1</v>
      </c>
    </row>
    <row r="35" spans="1:30" ht="12" customHeight="1" x14ac:dyDescent="0.15">
      <c r="A35" s="8">
        <v>30</v>
      </c>
      <c r="B35" s="11"/>
      <c r="C35" s="15" t="s">
        <v>27</v>
      </c>
      <c r="D35" s="13"/>
      <c r="E35" s="34">
        <v>214</v>
      </c>
      <c r="F35" s="34">
        <v>106</v>
      </c>
      <c r="G35" s="19">
        <f t="shared" si="8"/>
        <v>320</v>
      </c>
      <c r="H35" s="34">
        <v>165</v>
      </c>
      <c r="I35" s="34">
        <v>135</v>
      </c>
      <c r="J35" s="19">
        <f t="shared" si="9"/>
        <v>300</v>
      </c>
      <c r="K35" s="6"/>
      <c r="L35" s="6">
        <v>92</v>
      </c>
      <c r="M35" s="11"/>
      <c r="N35" s="15" t="s">
        <v>86</v>
      </c>
      <c r="O35" s="13"/>
      <c r="P35" s="34">
        <v>146</v>
      </c>
      <c r="Q35" s="34">
        <v>78</v>
      </c>
      <c r="R35" s="19">
        <f t="shared" si="10"/>
        <v>224</v>
      </c>
      <c r="S35" s="34">
        <v>128</v>
      </c>
      <c r="T35" s="34">
        <v>173</v>
      </c>
      <c r="U35" s="21">
        <f t="shared" si="11"/>
        <v>301</v>
      </c>
      <c r="Z35" s="2">
        <f t="shared" si="4"/>
        <v>1</v>
      </c>
      <c r="AA35" s="2">
        <f t="shared" si="5"/>
        <v>1</v>
      </c>
      <c r="AC35" s="2" t="str">
        <f t="shared" si="6"/>
        <v>1</v>
      </c>
      <c r="AD35" s="2" t="str">
        <f t="shared" si="7"/>
        <v>1</v>
      </c>
    </row>
    <row r="36" spans="1:30" ht="12" customHeight="1" x14ac:dyDescent="0.15">
      <c r="A36" s="8">
        <v>31</v>
      </c>
      <c r="B36" s="11"/>
      <c r="C36" s="15" t="s">
        <v>28</v>
      </c>
      <c r="D36" s="13"/>
      <c r="E36" s="34">
        <v>36</v>
      </c>
      <c r="F36" s="34">
        <v>62</v>
      </c>
      <c r="G36" s="19">
        <f t="shared" si="8"/>
        <v>98</v>
      </c>
      <c r="H36" s="34">
        <v>71</v>
      </c>
      <c r="I36" s="34">
        <v>134</v>
      </c>
      <c r="J36" s="19">
        <f t="shared" si="9"/>
        <v>205</v>
      </c>
      <c r="K36" s="6"/>
      <c r="L36" s="6">
        <v>93</v>
      </c>
      <c r="M36" s="11"/>
      <c r="N36" s="15" t="s">
        <v>87</v>
      </c>
      <c r="O36" s="13"/>
      <c r="P36" s="34">
        <v>18</v>
      </c>
      <c r="Q36" s="34">
        <v>31</v>
      </c>
      <c r="R36" s="19">
        <f t="shared" si="10"/>
        <v>49</v>
      </c>
      <c r="S36" s="34">
        <v>28</v>
      </c>
      <c r="T36" s="34">
        <v>54</v>
      </c>
      <c r="U36" s="21">
        <f t="shared" si="11"/>
        <v>82</v>
      </c>
      <c r="Z36" s="2">
        <f t="shared" si="4"/>
        <v>1</v>
      </c>
      <c r="AA36" s="2">
        <f t="shared" si="5"/>
        <v>1</v>
      </c>
      <c r="AC36" s="2" t="str">
        <f t="shared" si="6"/>
        <v>1</v>
      </c>
      <c r="AD36" s="2" t="str">
        <f t="shared" si="7"/>
        <v>1</v>
      </c>
    </row>
    <row r="37" spans="1:30" ht="12" customHeight="1" x14ac:dyDescent="0.15">
      <c r="A37" s="8">
        <v>32</v>
      </c>
      <c r="B37" s="11"/>
      <c r="C37" s="15" t="s">
        <v>29</v>
      </c>
      <c r="D37" s="13"/>
      <c r="E37" s="34">
        <v>5</v>
      </c>
      <c r="F37" s="34">
        <v>4</v>
      </c>
      <c r="G37" s="19">
        <f t="shared" si="8"/>
        <v>9</v>
      </c>
      <c r="H37" s="34">
        <v>15</v>
      </c>
      <c r="I37" s="34">
        <v>14</v>
      </c>
      <c r="J37" s="19">
        <f t="shared" si="9"/>
        <v>29</v>
      </c>
      <c r="K37" s="6"/>
      <c r="L37" s="6">
        <v>94</v>
      </c>
      <c r="M37" s="11"/>
      <c r="N37" s="15" t="s">
        <v>88</v>
      </c>
      <c r="O37" s="13"/>
      <c r="P37" s="34">
        <v>15</v>
      </c>
      <c r="Q37" s="34">
        <v>0</v>
      </c>
      <c r="R37" s="19">
        <f t="shared" si="10"/>
        <v>15</v>
      </c>
      <c r="S37" s="34">
        <v>47</v>
      </c>
      <c r="T37" s="34">
        <v>8</v>
      </c>
      <c r="U37" s="21">
        <f t="shared" si="11"/>
        <v>55</v>
      </c>
      <c r="Z37" s="2">
        <f t="shared" si="4"/>
        <v>1</v>
      </c>
      <c r="AA37" s="2">
        <f t="shared" si="5"/>
        <v>1</v>
      </c>
      <c r="AC37" s="2" t="str">
        <f t="shared" si="6"/>
        <v>1</v>
      </c>
      <c r="AD37" s="2" t="str">
        <f t="shared" si="7"/>
        <v>1</v>
      </c>
    </row>
    <row r="38" spans="1:30" ht="12" customHeight="1" x14ac:dyDescent="0.15">
      <c r="A38" s="8">
        <v>33</v>
      </c>
      <c r="B38" s="11"/>
      <c r="C38" s="15" t="s">
        <v>30</v>
      </c>
      <c r="D38" s="13"/>
      <c r="E38" s="34">
        <v>66</v>
      </c>
      <c r="F38" s="34">
        <v>34</v>
      </c>
      <c r="G38" s="19">
        <f t="shared" si="8"/>
        <v>100</v>
      </c>
      <c r="H38" s="34">
        <v>118</v>
      </c>
      <c r="I38" s="34">
        <v>70</v>
      </c>
      <c r="J38" s="19">
        <f t="shared" si="9"/>
        <v>188</v>
      </c>
      <c r="K38" s="6"/>
      <c r="L38" s="6">
        <v>95</v>
      </c>
      <c r="M38" s="11"/>
      <c r="N38" s="15" t="s">
        <v>89</v>
      </c>
      <c r="O38" s="13"/>
      <c r="P38" s="34">
        <v>43</v>
      </c>
      <c r="Q38" s="34">
        <v>36</v>
      </c>
      <c r="R38" s="19">
        <f t="shared" si="10"/>
        <v>79</v>
      </c>
      <c r="S38" s="34">
        <v>62</v>
      </c>
      <c r="T38" s="34">
        <v>74</v>
      </c>
      <c r="U38" s="21">
        <f t="shared" si="11"/>
        <v>136</v>
      </c>
      <c r="Z38" s="2">
        <f t="shared" ref="Z38:Z67" si="12">IF(COUNT(E38:J38)&gt;1,1,IF(E38="実施せず",1,""))</f>
        <v>1</v>
      </c>
      <c r="AA38" s="2">
        <f t="shared" ref="AA38:AA64" si="13">IF(COUNT(P38:U38)&gt;1,1,IF(P38="実施せず",1,""))</f>
        <v>1</v>
      </c>
      <c r="AC38" s="2" t="str">
        <f t="shared" ref="AC38:AC64" si="14">TEXT(Z38,"###,###,###")</f>
        <v>1</v>
      </c>
      <c r="AD38" s="2" t="str">
        <f t="shared" ref="AD38:AD64" si="15">TEXT(AA38,"###,###,###")</f>
        <v>1</v>
      </c>
    </row>
    <row r="39" spans="1:30" ht="12" customHeight="1" x14ac:dyDescent="0.15">
      <c r="A39" s="8">
        <v>34</v>
      </c>
      <c r="B39" s="11"/>
      <c r="C39" s="15" t="s">
        <v>31</v>
      </c>
      <c r="D39" s="13"/>
      <c r="E39" s="34">
        <v>71</v>
      </c>
      <c r="F39" s="34">
        <v>52</v>
      </c>
      <c r="G39" s="19">
        <f t="shared" si="8"/>
        <v>123</v>
      </c>
      <c r="H39" s="34">
        <v>89</v>
      </c>
      <c r="I39" s="34">
        <v>87</v>
      </c>
      <c r="J39" s="19">
        <f t="shared" si="9"/>
        <v>176</v>
      </c>
      <c r="K39" s="6"/>
      <c r="L39" s="6">
        <v>96</v>
      </c>
      <c r="M39" s="11"/>
      <c r="N39" s="15" t="s">
        <v>90</v>
      </c>
      <c r="O39" s="13"/>
      <c r="P39" s="34">
        <v>4</v>
      </c>
      <c r="Q39" s="34">
        <v>3</v>
      </c>
      <c r="R39" s="19">
        <f t="shared" si="10"/>
        <v>7</v>
      </c>
      <c r="S39" s="34">
        <v>25</v>
      </c>
      <c r="T39" s="34">
        <v>9</v>
      </c>
      <c r="U39" s="21">
        <f t="shared" si="11"/>
        <v>34</v>
      </c>
      <c r="Z39" s="2">
        <f t="shared" si="12"/>
        <v>1</v>
      </c>
      <c r="AA39" s="2">
        <f t="shared" si="13"/>
        <v>1</v>
      </c>
      <c r="AC39" s="2" t="str">
        <f t="shared" si="14"/>
        <v>1</v>
      </c>
      <c r="AD39" s="2" t="str">
        <f t="shared" si="15"/>
        <v>1</v>
      </c>
    </row>
    <row r="40" spans="1:30" ht="12" customHeight="1" x14ac:dyDescent="0.15">
      <c r="A40" s="8">
        <v>35</v>
      </c>
      <c r="B40" s="11"/>
      <c r="C40" s="15" t="s">
        <v>32</v>
      </c>
      <c r="D40" s="13"/>
      <c r="E40" s="34">
        <v>83</v>
      </c>
      <c r="F40" s="34">
        <v>32</v>
      </c>
      <c r="G40" s="19">
        <f t="shared" si="8"/>
        <v>115</v>
      </c>
      <c r="H40" s="34">
        <v>193</v>
      </c>
      <c r="I40" s="34">
        <v>81</v>
      </c>
      <c r="J40" s="19">
        <f t="shared" si="9"/>
        <v>274</v>
      </c>
      <c r="K40" s="6"/>
      <c r="L40" s="6">
        <v>97</v>
      </c>
      <c r="M40" s="11"/>
      <c r="N40" s="15" t="s">
        <v>91</v>
      </c>
      <c r="O40" s="13"/>
      <c r="P40" s="34">
        <v>62</v>
      </c>
      <c r="Q40" s="34">
        <v>0</v>
      </c>
      <c r="R40" s="19">
        <f t="shared" si="10"/>
        <v>62</v>
      </c>
      <c r="S40" s="34">
        <v>191</v>
      </c>
      <c r="T40" s="34">
        <v>8</v>
      </c>
      <c r="U40" s="21">
        <f t="shared" si="11"/>
        <v>199</v>
      </c>
      <c r="Z40" s="2">
        <f t="shared" si="12"/>
        <v>1</v>
      </c>
      <c r="AA40" s="2">
        <f t="shared" si="13"/>
        <v>1</v>
      </c>
      <c r="AC40" s="2" t="str">
        <f t="shared" si="14"/>
        <v>1</v>
      </c>
      <c r="AD40" s="2" t="str">
        <f t="shared" si="15"/>
        <v>1</v>
      </c>
    </row>
    <row r="41" spans="1:30" ht="12" customHeight="1" x14ac:dyDescent="0.15">
      <c r="A41" s="8">
        <v>36</v>
      </c>
      <c r="B41" s="11"/>
      <c r="C41" s="15" t="s">
        <v>33</v>
      </c>
      <c r="D41" s="13"/>
      <c r="E41" s="34">
        <v>29</v>
      </c>
      <c r="F41" s="34">
        <v>8</v>
      </c>
      <c r="G41" s="19">
        <f t="shared" si="8"/>
        <v>37</v>
      </c>
      <c r="H41" s="34">
        <v>41</v>
      </c>
      <c r="I41" s="34">
        <v>17</v>
      </c>
      <c r="J41" s="19">
        <f t="shared" si="9"/>
        <v>58</v>
      </c>
      <c r="K41" s="6"/>
      <c r="L41" s="6">
        <v>98</v>
      </c>
      <c r="M41" s="11"/>
      <c r="N41" s="15" t="s">
        <v>92</v>
      </c>
      <c r="O41" s="13"/>
      <c r="P41" s="34">
        <v>18</v>
      </c>
      <c r="Q41" s="34">
        <v>3</v>
      </c>
      <c r="R41" s="19">
        <f t="shared" si="10"/>
        <v>21</v>
      </c>
      <c r="S41" s="34">
        <v>55</v>
      </c>
      <c r="T41" s="34">
        <v>24</v>
      </c>
      <c r="U41" s="21">
        <f t="shared" si="11"/>
        <v>79</v>
      </c>
      <c r="Z41" s="2">
        <f t="shared" si="12"/>
        <v>1</v>
      </c>
      <c r="AA41" s="2">
        <f t="shared" si="13"/>
        <v>1</v>
      </c>
      <c r="AC41" s="2" t="str">
        <f t="shared" si="14"/>
        <v>1</v>
      </c>
      <c r="AD41" s="2" t="str">
        <f t="shared" si="15"/>
        <v>1</v>
      </c>
    </row>
    <row r="42" spans="1:30" ht="12" customHeight="1" x14ac:dyDescent="0.15">
      <c r="A42" s="8">
        <v>37</v>
      </c>
      <c r="B42" s="11"/>
      <c r="C42" s="15" t="s">
        <v>34</v>
      </c>
      <c r="D42" s="13"/>
      <c r="E42" s="34">
        <v>30</v>
      </c>
      <c r="F42" s="34">
        <v>14</v>
      </c>
      <c r="G42" s="19">
        <f t="shared" si="8"/>
        <v>44</v>
      </c>
      <c r="H42" s="34">
        <v>99</v>
      </c>
      <c r="I42" s="34">
        <v>40</v>
      </c>
      <c r="J42" s="19">
        <f t="shared" si="9"/>
        <v>139</v>
      </c>
      <c r="K42" s="6"/>
      <c r="L42" s="6">
        <v>99</v>
      </c>
      <c r="M42" s="11"/>
      <c r="N42" s="15" t="s">
        <v>93</v>
      </c>
      <c r="O42" s="13"/>
      <c r="P42" s="34">
        <v>2</v>
      </c>
      <c r="Q42" s="34">
        <v>2</v>
      </c>
      <c r="R42" s="19">
        <f t="shared" si="10"/>
        <v>4</v>
      </c>
      <c r="S42" s="34">
        <v>17</v>
      </c>
      <c r="T42" s="34">
        <v>13</v>
      </c>
      <c r="U42" s="21">
        <f t="shared" si="11"/>
        <v>30</v>
      </c>
      <c r="Z42" s="2">
        <f t="shared" si="12"/>
        <v>1</v>
      </c>
      <c r="AA42" s="2">
        <f t="shared" si="13"/>
        <v>1</v>
      </c>
      <c r="AC42" s="2" t="str">
        <f t="shared" si="14"/>
        <v>1</v>
      </c>
      <c r="AD42" s="2" t="str">
        <f t="shared" si="15"/>
        <v>1</v>
      </c>
    </row>
    <row r="43" spans="1:30" ht="12" customHeight="1" x14ac:dyDescent="0.15">
      <c r="A43" s="8">
        <v>38</v>
      </c>
      <c r="B43" s="11"/>
      <c r="C43" s="15" t="s">
        <v>35</v>
      </c>
      <c r="D43" s="13"/>
      <c r="E43" s="34">
        <v>100</v>
      </c>
      <c r="F43" s="34">
        <v>56</v>
      </c>
      <c r="G43" s="19">
        <f t="shared" si="8"/>
        <v>156</v>
      </c>
      <c r="H43" s="34">
        <v>61</v>
      </c>
      <c r="I43" s="34">
        <v>101</v>
      </c>
      <c r="J43" s="19">
        <f t="shared" si="9"/>
        <v>162</v>
      </c>
      <c r="K43" s="6"/>
      <c r="L43" s="50">
        <v>100</v>
      </c>
      <c r="M43" s="11"/>
      <c r="N43" s="15" t="s">
        <v>94</v>
      </c>
      <c r="O43" s="13"/>
      <c r="P43" s="34">
        <v>8</v>
      </c>
      <c r="Q43" s="34">
        <v>0</v>
      </c>
      <c r="R43" s="19">
        <f t="shared" si="10"/>
        <v>8</v>
      </c>
      <c r="S43" s="34">
        <v>51</v>
      </c>
      <c r="T43" s="34">
        <v>8</v>
      </c>
      <c r="U43" s="21">
        <f t="shared" si="11"/>
        <v>59</v>
      </c>
      <c r="Z43" s="2">
        <f t="shared" si="12"/>
        <v>1</v>
      </c>
      <c r="AA43" s="2">
        <f t="shared" si="13"/>
        <v>1</v>
      </c>
      <c r="AC43" s="2" t="str">
        <f t="shared" si="14"/>
        <v>1</v>
      </c>
      <c r="AD43" s="2" t="str">
        <f t="shared" si="15"/>
        <v>1</v>
      </c>
    </row>
    <row r="44" spans="1:30" ht="12" customHeight="1" x14ac:dyDescent="0.15">
      <c r="A44" s="8">
        <v>39</v>
      </c>
      <c r="B44" s="11"/>
      <c r="C44" s="15" t="s">
        <v>36</v>
      </c>
      <c r="D44" s="13"/>
      <c r="E44" s="34">
        <v>128</v>
      </c>
      <c r="F44" s="34">
        <v>45</v>
      </c>
      <c r="G44" s="19">
        <f t="shared" si="8"/>
        <v>173</v>
      </c>
      <c r="H44" s="34">
        <v>153</v>
      </c>
      <c r="I44" s="34">
        <v>116</v>
      </c>
      <c r="J44" s="19">
        <f t="shared" si="9"/>
        <v>269</v>
      </c>
      <c r="K44" s="6"/>
      <c r="L44" s="50">
        <v>101</v>
      </c>
      <c r="M44" s="11"/>
      <c r="N44" s="15" t="s">
        <v>95</v>
      </c>
      <c r="O44" s="13"/>
      <c r="P44" s="34"/>
      <c r="Q44" s="34">
        <v>31</v>
      </c>
      <c r="R44" s="19">
        <f t="shared" si="10"/>
        <v>31</v>
      </c>
      <c r="S44" s="34"/>
      <c r="T44" s="34">
        <v>47</v>
      </c>
      <c r="U44" s="21">
        <f t="shared" si="11"/>
        <v>47</v>
      </c>
      <c r="Z44" s="2">
        <f t="shared" si="12"/>
        <v>1</v>
      </c>
      <c r="AA44" s="2">
        <f t="shared" si="13"/>
        <v>1</v>
      </c>
      <c r="AC44" s="2" t="str">
        <f t="shared" si="14"/>
        <v>1</v>
      </c>
      <c r="AD44" s="2" t="str">
        <f t="shared" si="15"/>
        <v>1</v>
      </c>
    </row>
    <row r="45" spans="1:30" ht="12" customHeight="1" x14ac:dyDescent="0.15">
      <c r="A45" s="8">
        <v>40</v>
      </c>
      <c r="B45" s="11"/>
      <c r="C45" s="15" t="s">
        <v>37</v>
      </c>
      <c r="D45" s="13"/>
      <c r="E45" s="34">
        <v>101</v>
      </c>
      <c r="F45" s="34">
        <v>89</v>
      </c>
      <c r="G45" s="19">
        <f t="shared" si="8"/>
        <v>190</v>
      </c>
      <c r="H45" s="34">
        <v>122</v>
      </c>
      <c r="I45" s="34">
        <v>146</v>
      </c>
      <c r="J45" s="19">
        <f t="shared" si="9"/>
        <v>268</v>
      </c>
      <c r="K45" s="6"/>
      <c r="L45" s="50">
        <v>102</v>
      </c>
      <c r="M45" s="11"/>
      <c r="N45" s="15" t="s">
        <v>96</v>
      </c>
      <c r="O45" s="13"/>
      <c r="P45" s="34">
        <v>1</v>
      </c>
      <c r="Q45" s="34"/>
      <c r="R45" s="19">
        <f t="shared" si="10"/>
        <v>1</v>
      </c>
      <c r="S45" s="34">
        <v>10</v>
      </c>
      <c r="T45" s="34"/>
      <c r="U45" s="21">
        <f t="shared" si="11"/>
        <v>10</v>
      </c>
      <c r="Z45" s="2">
        <f t="shared" si="12"/>
        <v>1</v>
      </c>
      <c r="AA45" s="2">
        <f t="shared" si="13"/>
        <v>1</v>
      </c>
      <c r="AC45" s="2" t="str">
        <f t="shared" si="14"/>
        <v>1</v>
      </c>
      <c r="AD45" s="2" t="str">
        <f t="shared" si="15"/>
        <v>1</v>
      </c>
    </row>
    <row r="46" spans="1:30" ht="12" customHeight="1" x14ac:dyDescent="0.15">
      <c r="A46" s="8">
        <v>41</v>
      </c>
      <c r="B46" s="11"/>
      <c r="C46" s="15" t="s">
        <v>38</v>
      </c>
      <c r="D46" s="13"/>
      <c r="E46" s="34">
        <v>64</v>
      </c>
      <c r="F46" s="34">
        <v>11</v>
      </c>
      <c r="G46" s="19">
        <f t="shared" si="8"/>
        <v>75</v>
      </c>
      <c r="H46" s="34">
        <v>167</v>
      </c>
      <c r="I46" s="34">
        <v>57</v>
      </c>
      <c r="J46" s="19">
        <f t="shared" si="9"/>
        <v>224</v>
      </c>
      <c r="K46" s="6"/>
      <c r="L46" s="50">
        <v>103</v>
      </c>
      <c r="M46" s="11"/>
      <c r="N46" s="15" t="s">
        <v>149</v>
      </c>
      <c r="O46" s="13"/>
      <c r="P46" s="34">
        <v>53</v>
      </c>
      <c r="Q46" s="34">
        <v>19</v>
      </c>
      <c r="R46" s="19">
        <f t="shared" si="10"/>
        <v>72</v>
      </c>
      <c r="S46" s="34">
        <v>61</v>
      </c>
      <c r="T46" s="34">
        <v>27</v>
      </c>
      <c r="U46" s="21">
        <f t="shared" si="11"/>
        <v>88</v>
      </c>
      <c r="Z46" s="2">
        <f t="shared" si="12"/>
        <v>1</v>
      </c>
      <c r="AA46" s="2">
        <f t="shared" si="13"/>
        <v>1</v>
      </c>
      <c r="AC46" s="2" t="str">
        <f t="shared" si="14"/>
        <v>1</v>
      </c>
      <c r="AD46" s="2" t="str">
        <f t="shared" si="15"/>
        <v>1</v>
      </c>
    </row>
    <row r="47" spans="1:30" ht="12" customHeight="1" x14ac:dyDescent="0.15">
      <c r="A47" s="8">
        <v>42</v>
      </c>
      <c r="B47" s="11"/>
      <c r="C47" s="15" t="s">
        <v>39</v>
      </c>
      <c r="D47" s="13"/>
      <c r="E47" s="34">
        <v>35</v>
      </c>
      <c r="F47" s="34">
        <v>3</v>
      </c>
      <c r="G47" s="19">
        <f t="shared" si="8"/>
        <v>38</v>
      </c>
      <c r="H47" s="34">
        <v>80</v>
      </c>
      <c r="I47" s="34">
        <v>7</v>
      </c>
      <c r="J47" s="19">
        <f t="shared" si="9"/>
        <v>87</v>
      </c>
      <c r="K47" s="6"/>
      <c r="L47" s="50">
        <v>104</v>
      </c>
      <c r="M47" s="11"/>
      <c r="N47" s="15" t="s">
        <v>97</v>
      </c>
      <c r="O47" s="13"/>
      <c r="P47" s="34">
        <v>11</v>
      </c>
      <c r="Q47" s="34">
        <v>3</v>
      </c>
      <c r="R47" s="19">
        <f t="shared" si="10"/>
        <v>14</v>
      </c>
      <c r="S47" s="34">
        <v>57</v>
      </c>
      <c r="T47" s="34">
        <v>24</v>
      </c>
      <c r="U47" s="21">
        <f t="shared" si="11"/>
        <v>81</v>
      </c>
      <c r="Z47" s="2">
        <f t="shared" si="12"/>
        <v>1</v>
      </c>
      <c r="AA47" s="2">
        <f t="shared" si="13"/>
        <v>1</v>
      </c>
      <c r="AC47" s="2" t="str">
        <f t="shared" si="14"/>
        <v>1</v>
      </c>
      <c r="AD47" s="2" t="str">
        <f t="shared" si="15"/>
        <v>1</v>
      </c>
    </row>
    <row r="48" spans="1:30" ht="12" customHeight="1" x14ac:dyDescent="0.15">
      <c r="A48" s="8">
        <v>43</v>
      </c>
      <c r="B48" s="11"/>
      <c r="C48" s="15" t="s">
        <v>40</v>
      </c>
      <c r="D48" s="13"/>
      <c r="E48" s="34">
        <v>10</v>
      </c>
      <c r="F48" s="34">
        <v>2</v>
      </c>
      <c r="G48" s="19">
        <f t="shared" si="8"/>
        <v>12</v>
      </c>
      <c r="H48" s="34">
        <v>13</v>
      </c>
      <c r="I48" s="34">
        <v>3</v>
      </c>
      <c r="J48" s="19">
        <f t="shared" si="9"/>
        <v>16</v>
      </c>
      <c r="K48" s="6"/>
      <c r="L48" s="50">
        <v>105</v>
      </c>
      <c r="M48" s="11"/>
      <c r="N48" s="15" t="s">
        <v>139</v>
      </c>
      <c r="O48" s="13"/>
      <c r="P48" s="82" t="s">
        <v>138</v>
      </c>
      <c r="Q48" s="83"/>
      <c r="R48" s="83"/>
      <c r="S48" s="83"/>
      <c r="T48" s="83"/>
      <c r="U48" s="84"/>
      <c r="Z48" s="2">
        <f t="shared" si="12"/>
        <v>1</v>
      </c>
      <c r="AA48" s="2">
        <f t="shared" si="13"/>
        <v>1</v>
      </c>
      <c r="AC48" s="2" t="str">
        <f t="shared" si="14"/>
        <v>1</v>
      </c>
      <c r="AD48" s="2" t="str">
        <f t="shared" si="15"/>
        <v>1</v>
      </c>
    </row>
    <row r="49" spans="1:30" ht="12" customHeight="1" x14ac:dyDescent="0.15">
      <c r="A49" s="8">
        <v>44</v>
      </c>
      <c r="B49" s="11"/>
      <c r="C49" s="15" t="s">
        <v>41</v>
      </c>
      <c r="D49" s="13"/>
      <c r="E49" s="34">
        <v>44</v>
      </c>
      <c r="F49" s="34">
        <v>19</v>
      </c>
      <c r="G49" s="19">
        <f t="shared" si="8"/>
        <v>63</v>
      </c>
      <c r="H49" s="34">
        <v>67</v>
      </c>
      <c r="I49" s="34">
        <v>53</v>
      </c>
      <c r="J49" s="19">
        <f t="shared" si="9"/>
        <v>120</v>
      </c>
      <c r="K49" s="6"/>
      <c r="L49" s="50">
        <v>106</v>
      </c>
      <c r="M49" s="11"/>
      <c r="N49" s="15" t="s">
        <v>98</v>
      </c>
      <c r="O49" s="13"/>
      <c r="P49" s="34">
        <v>111</v>
      </c>
      <c r="Q49" s="34">
        <v>90</v>
      </c>
      <c r="R49" s="19">
        <f t="shared" si="10"/>
        <v>201</v>
      </c>
      <c r="S49" s="34">
        <v>87</v>
      </c>
      <c r="T49" s="34">
        <v>97</v>
      </c>
      <c r="U49" s="21">
        <f t="shared" si="11"/>
        <v>184</v>
      </c>
      <c r="Z49" s="2">
        <f t="shared" si="12"/>
        <v>1</v>
      </c>
      <c r="AA49" s="2">
        <f t="shared" si="13"/>
        <v>1</v>
      </c>
      <c r="AC49" s="2" t="str">
        <f t="shared" si="14"/>
        <v>1</v>
      </c>
      <c r="AD49" s="2" t="str">
        <f t="shared" si="15"/>
        <v>1</v>
      </c>
    </row>
    <row r="50" spans="1:30" ht="12" customHeight="1" x14ac:dyDescent="0.15">
      <c r="A50" s="8">
        <v>45</v>
      </c>
      <c r="B50" s="11"/>
      <c r="C50" s="15" t="s">
        <v>42</v>
      </c>
      <c r="D50" s="13"/>
      <c r="E50" s="34">
        <v>34</v>
      </c>
      <c r="F50" s="34">
        <v>21</v>
      </c>
      <c r="G50" s="19">
        <f t="shared" si="8"/>
        <v>55</v>
      </c>
      <c r="H50" s="34">
        <v>52</v>
      </c>
      <c r="I50" s="34">
        <v>46</v>
      </c>
      <c r="J50" s="19">
        <f t="shared" si="9"/>
        <v>98</v>
      </c>
      <c r="K50" s="6"/>
      <c r="L50" s="50">
        <v>107</v>
      </c>
      <c r="M50" s="11"/>
      <c r="N50" s="15" t="s">
        <v>99</v>
      </c>
      <c r="O50" s="13"/>
      <c r="P50" s="34">
        <v>8</v>
      </c>
      <c r="Q50" s="34">
        <v>17</v>
      </c>
      <c r="R50" s="19">
        <f t="shared" si="10"/>
        <v>25</v>
      </c>
      <c r="S50" s="34">
        <v>34</v>
      </c>
      <c r="T50" s="34">
        <v>28</v>
      </c>
      <c r="U50" s="21">
        <f t="shared" si="11"/>
        <v>62</v>
      </c>
      <c r="Z50" s="2">
        <f t="shared" si="12"/>
        <v>1</v>
      </c>
      <c r="AA50" s="2">
        <f t="shared" si="13"/>
        <v>1</v>
      </c>
      <c r="AC50" s="2" t="str">
        <f t="shared" si="14"/>
        <v>1</v>
      </c>
      <c r="AD50" s="2" t="str">
        <f t="shared" si="15"/>
        <v>1</v>
      </c>
    </row>
    <row r="51" spans="1:30" ht="12" customHeight="1" x14ac:dyDescent="0.15">
      <c r="A51" s="8">
        <v>46</v>
      </c>
      <c r="B51" s="11"/>
      <c r="C51" s="15" t="s">
        <v>43</v>
      </c>
      <c r="D51" s="13"/>
      <c r="E51" s="34">
        <v>168</v>
      </c>
      <c r="F51" s="34">
        <v>106</v>
      </c>
      <c r="G51" s="19">
        <f t="shared" si="8"/>
        <v>274</v>
      </c>
      <c r="H51" s="34">
        <v>145</v>
      </c>
      <c r="I51" s="34">
        <v>130</v>
      </c>
      <c r="J51" s="19">
        <f t="shared" si="9"/>
        <v>275</v>
      </c>
      <c r="K51" s="6"/>
      <c r="L51" s="50">
        <v>108</v>
      </c>
      <c r="M51" s="11"/>
      <c r="N51" s="15" t="s">
        <v>100</v>
      </c>
      <c r="O51" s="13"/>
      <c r="P51" s="34">
        <v>48</v>
      </c>
      <c r="Q51" s="34">
        <v>36</v>
      </c>
      <c r="R51" s="19">
        <f t="shared" si="10"/>
        <v>84</v>
      </c>
      <c r="S51" s="34">
        <v>51</v>
      </c>
      <c r="T51" s="34">
        <v>29</v>
      </c>
      <c r="U51" s="21">
        <f t="shared" si="11"/>
        <v>80</v>
      </c>
      <c r="Z51" s="2">
        <f t="shared" si="12"/>
        <v>1</v>
      </c>
      <c r="AA51" s="2">
        <f t="shared" si="13"/>
        <v>1</v>
      </c>
      <c r="AC51" s="2" t="str">
        <f t="shared" si="14"/>
        <v>1</v>
      </c>
      <c r="AD51" s="2" t="str">
        <f t="shared" si="15"/>
        <v>1</v>
      </c>
    </row>
    <row r="52" spans="1:30" ht="12" customHeight="1" x14ac:dyDescent="0.15">
      <c r="A52" s="8">
        <v>47</v>
      </c>
      <c r="B52" s="11"/>
      <c r="C52" s="15" t="s">
        <v>44</v>
      </c>
      <c r="D52" s="13"/>
      <c r="E52" s="34">
        <v>18</v>
      </c>
      <c r="F52" s="34">
        <v>15</v>
      </c>
      <c r="G52" s="19">
        <f t="shared" si="8"/>
        <v>33</v>
      </c>
      <c r="H52" s="34">
        <v>38</v>
      </c>
      <c r="I52" s="34">
        <v>24</v>
      </c>
      <c r="J52" s="19">
        <f t="shared" si="9"/>
        <v>62</v>
      </c>
      <c r="K52" s="6"/>
      <c r="L52" s="50">
        <v>109</v>
      </c>
      <c r="M52" s="11"/>
      <c r="N52" s="15" t="s">
        <v>101</v>
      </c>
      <c r="O52" s="13"/>
      <c r="P52" s="34">
        <v>20</v>
      </c>
      <c r="Q52" s="34">
        <v>29</v>
      </c>
      <c r="R52" s="19">
        <f t="shared" si="10"/>
        <v>49</v>
      </c>
      <c r="S52" s="34">
        <v>46</v>
      </c>
      <c r="T52" s="34">
        <v>70</v>
      </c>
      <c r="U52" s="21">
        <f t="shared" si="11"/>
        <v>116</v>
      </c>
      <c r="Z52" s="2">
        <f t="shared" si="12"/>
        <v>1</v>
      </c>
      <c r="AA52" s="2">
        <f t="shared" si="13"/>
        <v>1</v>
      </c>
      <c r="AC52" s="2" t="str">
        <f t="shared" si="14"/>
        <v>1</v>
      </c>
      <c r="AD52" s="2" t="str">
        <f t="shared" si="15"/>
        <v>1</v>
      </c>
    </row>
    <row r="53" spans="1:30" ht="12" customHeight="1" x14ac:dyDescent="0.15">
      <c r="A53" s="8">
        <v>48</v>
      </c>
      <c r="B53" s="11"/>
      <c r="C53" s="15" t="s">
        <v>45</v>
      </c>
      <c r="D53" s="13"/>
      <c r="E53" s="34">
        <v>46</v>
      </c>
      <c r="F53" s="34">
        <v>20</v>
      </c>
      <c r="G53" s="19">
        <f t="shared" si="8"/>
        <v>66</v>
      </c>
      <c r="H53" s="34">
        <v>95</v>
      </c>
      <c r="I53" s="34">
        <v>62</v>
      </c>
      <c r="J53" s="19">
        <f t="shared" si="9"/>
        <v>157</v>
      </c>
      <c r="K53" s="6"/>
      <c r="L53" s="50">
        <v>110</v>
      </c>
      <c r="M53" s="11"/>
      <c r="N53" s="15" t="s">
        <v>102</v>
      </c>
      <c r="O53" s="13"/>
      <c r="P53" s="34">
        <v>116</v>
      </c>
      <c r="Q53" s="34">
        <v>72</v>
      </c>
      <c r="R53" s="19">
        <f t="shared" si="10"/>
        <v>188</v>
      </c>
      <c r="S53" s="34">
        <v>140</v>
      </c>
      <c r="T53" s="34">
        <v>114</v>
      </c>
      <c r="U53" s="21">
        <f t="shared" si="11"/>
        <v>254</v>
      </c>
      <c r="Z53" s="2">
        <f t="shared" si="12"/>
        <v>1</v>
      </c>
      <c r="AA53" s="2">
        <f t="shared" si="13"/>
        <v>1</v>
      </c>
      <c r="AC53" s="2" t="str">
        <f t="shared" si="14"/>
        <v>1</v>
      </c>
      <c r="AD53" s="2" t="str">
        <f t="shared" si="15"/>
        <v>1</v>
      </c>
    </row>
    <row r="54" spans="1:30" ht="12" customHeight="1" x14ac:dyDescent="0.15">
      <c r="A54" s="8">
        <v>49</v>
      </c>
      <c r="B54" s="11"/>
      <c r="C54" s="15" t="s">
        <v>46</v>
      </c>
      <c r="D54" s="13"/>
      <c r="E54" s="34">
        <v>2</v>
      </c>
      <c r="F54" s="34">
        <v>1</v>
      </c>
      <c r="G54" s="19">
        <f t="shared" si="8"/>
        <v>3</v>
      </c>
      <c r="H54" s="34">
        <v>11</v>
      </c>
      <c r="I54" s="34">
        <v>1</v>
      </c>
      <c r="J54" s="19">
        <f t="shared" si="9"/>
        <v>12</v>
      </c>
      <c r="K54" s="6"/>
      <c r="L54" s="50">
        <v>111</v>
      </c>
      <c r="M54" s="11"/>
      <c r="N54" s="15" t="s">
        <v>103</v>
      </c>
      <c r="O54" s="13"/>
      <c r="P54" s="34">
        <v>47</v>
      </c>
      <c r="Q54" s="34">
        <v>92</v>
      </c>
      <c r="R54" s="19">
        <f t="shared" si="10"/>
        <v>139</v>
      </c>
      <c r="S54" s="34">
        <v>95</v>
      </c>
      <c r="T54" s="34">
        <v>116</v>
      </c>
      <c r="U54" s="21">
        <f t="shared" si="11"/>
        <v>211</v>
      </c>
      <c r="Z54" s="2">
        <f t="shared" si="12"/>
        <v>1</v>
      </c>
      <c r="AA54" s="2">
        <f t="shared" si="13"/>
        <v>1</v>
      </c>
      <c r="AC54" s="2" t="str">
        <f t="shared" si="14"/>
        <v>1</v>
      </c>
      <c r="AD54" s="2" t="str">
        <f t="shared" si="15"/>
        <v>1</v>
      </c>
    </row>
    <row r="55" spans="1:30" ht="12" customHeight="1" x14ac:dyDescent="0.15">
      <c r="A55" s="8">
        <v>50</v>
      </c>
      <c r="B55" s="11"/>
      <c r="C55" s="15" t="s">
        <v>47</v>
      </c>
      <c r="D55" s="13"/>
      <c r="E55" s="34">
        <v>1</v>
      </c>
      <c r="F55" s="34">
        <v>3</v>
      </c>
      <c r="G55" s="19">
        <f t="shared" si="8"/>
        <v>4</v>
      </c>
      <c r="H55" s="34">
        <v>12</v>
      </c>
      <c r="I55" s="34">
        <v>2</v>
      </c>
      <c r="J55" s="19">
        <f t="shared" si="9"/>
        <v>14</v>
      </c>
      <c r="K55" s="6"/>
      <c r="L55" s="50">
        <v>112</v>
      </c>
      <c r="M55" s="11"/>
      <c r="N55" s="15" t="s">
        <v>104</v>
      </c>
      <c r="O55" s="13"/>
      <c r="P55" s="34">
        <v>84</v>
      </c>
      <c r="Q55" s="34">
        <v>55</v>
      </c>
      <c r="R55" s="19">
        <f t="shared" si="10"/>
        <v>139</v>
      </c>
      <c r="S55" s="34">
        <v>120</v>
      </c>
      <c r="T55" s="34">
        <v>126</v>
      </c>
      <c r="U55" s="21">
        <f t="shared" si="11"/>
        <v>246</v>
      </c>
      <c r="Z55" s="2">
        <f t="shared" si="12"/>
        <v>1</v>
      </c>
      <c r="AA55" s="2">
        <f t="shared" si="13"/>
        <v>1</v>
      </c>
      <c r="AC55" s="2" t="str">
        <f t="shared" si="14"/>
        <v>1</v>
      </c>
      <c r="AD55" s="2" t="str">
        <f t="shared" si="15"/>
        <v>1</v>
      </c>
    </row>
    <row r="56" spans="1:30" ht="12" customHeight="1" x14ac:dyDescent="0.15">
      <c r="A56" s="8">
        <v>51</v>
      </c>
      <c r="B56" s="11"/>
      <c r="C56" s="15" t="s">
        <v>48</v>
      </c>
      <c r="D56" s="13"/>
      <c r="E56" s="34">
        <v>4</v>
      </c>
      <c r="F56" s="34">
        <v>1</v>
      </c>
      <c r="G56" s="19">
        <f t="shared" si="8"/>
        <v>5</v>
      </c>
      <c r="H56" s="34">
        <v>5</v>
      </c>
      <c r="I56" s="34">
        <v>0</v>
      </c>
      <c r="J56" s="19">
        <f t="shared" si="9"/>
        <v>5</v>
      </c>
      <c r="K56" s="6"/>
      <c r="L56" s="50">
        <v>113</v>
      </c>
      <c r="M56" s="11"/>
      <c r="N56" s="15" t="s">
        <v>105</v>
      </c>
      <c r="O56" s="13"/>
      <c r="P56" s="34">
        <v>8</v>
      </c>
      <c r="Q56" s="34">
        <v>3</v>
      </c>
      <c r="R56" s="19">
        <f t="shared" si="10"/>
        <v>11</v>
      </c>
      <c r="S56" s="34">
        <v>35</v>
      </c>
      <c r="T56" s="34">
        <v>34</v>
      </c>
      <c r="U56" s="21">
        <f t="shared" si="11"/>
        <v>69</v>
      </c>
      <c r="Z56" s="2">
        <f t="shared" si="12"/>
        <v>1</v>
      </c>
      <c r="AA56" s="2">
        <f t="shared" si="13"/>
        <v>1</v>
      </c>
      <c r="AC56" s="2" t="str">
        <f t="shared" si="14"/>
        <v>1</v>
      </c>
      <c r="AD56" s="2" t="str">
        <f t="shared" si="15"/>
        <v>1</v>
      </c>
    </row>
    <row r="57" spans="1:30" ht="12" customHeight="1" x14ac:dyDescent="0.15">
      <c r="A57" s="8">
        <v>52</v>
      </c>
      <c r="B57" s="11"/>
      <c r="C57" s="15" t="s">
        <v>148</v>
      </c>
      <c r="D57" s="13"/>
      <c r="E57" s="34"/>
      <c r="F57" s="34">
        <v>72</v>
      </c>
      <c r="G57" s="19">
        <f t="shared" si="8"/>
        <v>72</v>
      </c>
      <c r="H57" s="34"/>
      <c r="I57" s="34">
        <v>106</v>
      </c>
      <c r="J57" s="19">
        <f t="shared" si="9"/>
        <v>106</v>
      </c>
      <c r="K57" s="6"/>
      <c r="L57" s="50">
        <v>114</v>
      </c>
      <c r="M57" s="11"/>
      <c r="N57" s="15" t="s">
        <v>106</v>
      </c>
      <c r="O57" s="13"/>
      <c r="P57" s="34">
        <v>7</v>
      </c>
      <c r="Q57" s="34">
        <v>17</v>
      </c>
      <c r="R57" s="19">
        <f t="shared" si="10"/>
        <v>24</v>
      </c>
      <c r="S57" s="34">
        <v>15</v>
      </c>
      <c r="T57" s="34">
        <v>48</v>
      </c>
      <c r="U57" s="21">
        <f t="shared" si="11"/>
        <v>63</v>
      </c>
      <c r="Z57" s="2">
        <f t="shared" si="12"/>
        <v>1</v>
      </c>
      <c r="AA57" s="2">
        <f t="shared" si="13"/>
        <v>1</v>
      </c>
      <c r="AC57" s="2" t="str">
        <f t="shared" si="14"/>
        <v>1</v>
      </c>
      <c r="AD57" s="2" t="str">
        <f t="shared" si="15"/>
        <v>1</v>
      </c>
    </row>
    <row r="58" spans="1:30" ht="12" customHeight="1" x14ac:dyDescent="0.15">
      <c r="A58" s="8">
        <v>53</v>
      </c>
      <c r="B58" s="11"/>
      <c r="C58" s="15" t="s">
        <v>49</v>
      </c>
      <c r="D58" s="13"/>
      <c r="E58" s="34">
        <v>62</v>
      </c>
      <c r="F58" s="34">
        <v>60</v>
      </c>
      <c r="G58" s="19">
        <f t="shared" si="8"/>
        <v>122</v>
      </c>
      <c r="H58" s="34">
        <v>138</v>
      </c>
      <c r="I58" s="34">
        <v>37</v>
      </c>
      <c r="J58" s="19">
        <f t="shared" si="9"/>
        <v>175</v>
      </c>
      <c r="K58" s="6"/>
      <c r="L58" s="50">
        <v>115</v>
      </c>
      <c r="M58" s="11"/>
      <c r="N58" s="15" t="s">
        <v>107</v>
      </c>
      <c r="O58" s="13"/>
      <c r="P58" s="34">
        <v>120</v>
      </c>
      <c r="Q58" s="34">
        <v>10</v>
      </c>
      <c r="R58" s="19">
        <f t="shared" si="10"/>
        <v>130</v>
      </c>
      <c r="S58" s="34">
        <v>203</v>
      </c>
      <c r="T58" s="34">
        <v>9</v>
      </c>
      <c r="U58" s="21">
        <f t="shared" si="11"/>
        <v>212</v>
      </c>
      <c r="Z58" s="2">
        <f t="shared" si="12"/>
        <v>1</v>
      </c>
      <c r="AA58" s="2">
        <f t="shared" si="13"/>
        <v>1</v>
      </c>
      <c r="AC58" s="2" t="str">
        <f t="shared" si="14"/>
        <v>1</v>
      </c>
      <c r="AD58" s="2" t="str">
        <f t="shared" si="15"/>
        <v>1</v>
      </c>
    </row>
    <row r="59" spans="1:30" ht="12" customHeight="1" x14ac:dyDescent="0.15">
      <c r="A59" s="8">
        <v>54</v>
      </c>
      <c r="B59" s="11"/>
      <c r="C59" s="15" t="s">
        <v>50</v>
      </c>
      <c r="D59" s="13"/>
      <c r="E59" s="34">
        <v>82</v>
      </c>
      <c r="F59" s="34">
        <v>49</v>
      </c>
      <c r="G59" s="19">
        <f t="shared" si="8"/>
        <v>131</v>
      </c>
      <c r="H59" s="34">
        <v>194</v>
      </c>
      <c r="I59" s="34">
        <v>129</v>
      </c>
      <c r="J59" s="19">
        <f t="shared" si="9"/>
        <v>323</v>
      </c>
      <c r="K59" s="6"/>
      <c r="L59" s="50">
        <v>116</v>
      </c>
      <c r="M59" s="11"/>
      <c r="N59" s="15" t="s">
        <v>108</v>
      </c>
      <c r="O59" s="13"/>
      <c r="P59" s="34">
        <v>9</v>
      </c>
      <c r="Q59" s="34">
        <v>7</v>
      </c>
      <c r="R59" s="19">
        <f t="shared" si="10"/>
        <v>16</v>
      </c>
      <c r="S59" s="34">
        <v>20</v>
      </c>
      <c r="T59" s="34">
        <v>8</v>
      </c>
      <c r="U59" s="21">
        <f t="shared" si="11"/>
        <v>28</v>
      </c>
      <c r="Z59" s="2">
        <f t="shared" si="12"/>
        <v>1</v>
      </c>
      <c r="AA59" s="2">
        <f t="shared" si="13"/>
        <v>1</v>
      </c>
      <c r="AC59" s="2" t="str">
        <f t="shared" si="14"/>
        <v>1</v>
      </c>
      <c r="AD59" s="2" t="str">
        <f t="shared" si="15"/>
        <v>1</v>
      </c>
    </row>
    <row r="60" spans="1:30" ht="12" customHeight="1" x14ac:dyDescent="0.15">
      <c r="A60" s="8">
        <v>55</v>
      </c>
      <c r="B60" s="11"/>
      <c r="C60" s="15" t="s">
        <v>51</v>
      </c>
      <c r="D60" s="13"/>
      <c r="E60" s="34">
        <v>160</v>
      </c>
      <c r="F60" s="34">
        <v>72</v>
      </c>
      <c r="G60" s="19">
        <f t="shared" si="8"/>
        <v>232</v>
      </c>
      <c r="H60" s="34">
        <v>334</v>
      </c>
      <c r="I60" s="34">
        <v>150</v>
      </c>
      <c r="J60" s="19">
        <f t="shared" si="9"/>
        <v>484</v>
      </c>
      <c r="K60" s="6"/>
      <c r="L60" s="50">
        <v>117</v>
      </c>
      <c r="M60" s="11"/>
      <c r="N60" s="15" t="s">
        <v>109</v>
      </c>
      <c r="O60" s="13"/>
      <c r="P60" s="34">
        <v>2</v>
      </c>
      <c r="Q60" s="34">
        <v>1</v>
      </c>
      <c r="R60" s="19">
        <f t="shared" si="10"/>
        <v>3</v>
      </c>
      <c r="S60" s="34">
        <v>6</v>
      </c>
      <c r="T60" s="34">
        <v>7</v>
      </c>
      <c r="U60" s="21">
        <f t="shared" si="11"/>
        <v>13</v>
      </c>
      <c r="Z60" s="2">
        <f t="shared" si="12"/>
        <v>1</v>
      </c>
      <c r="AA60" s="2">
        <f t="shared" si="13"/>
        <v>1</v>
      </c>
      <c r="AC60" s="2" t="str">
        <f t="shared" si="14"/>
        <v>1</v>
      </c>
      <c r="AD60" s="2" t="str">
        <f t="shared" si="15"/>
        <v>1</v>
      </c>
    </row>
    <row r="61" spans="1:30" ht="12" customHeight="1" x14ac:dyDescent="0.15">
      <c r="A61" s="8">
        <v>56</v>
      </c>
      <c r="B61" s="11"/>
      <c r="C61" s="15" t="s">
        <v>52</v>
      </c>
      <c r="D61" s="13"/>
      <c r="E61" s="34">
        <v>99</v>
      </c>
      <c r="F61" s="34">
        <v>27</v>
      </c>
      <c r="G61" s="19">
        <f t="shared" si="8"/>
        <v>126</v>
      </c>
      <c r="H61" s="34">
        <v>161</v>
      </c>
      <c r="I61" s="34">
        <v>88</v>
      </c>
      <c r="J61" s="19">
        <f t="shared" si="9"/>
        <v>249</v>
      </c>
      <c r="K61" s="6"/>
      <c r="L61" s="50">
        <v>118</v>
      </c>
      <c r="M61" s="11"/>
      <c r="N61" s="15" t="s">
        <v>110</v>
      </c>
      <c r="O61" s="13"/>
      <c r="P61" s="34">
        <v>0</v>
      </c>
      <c r="Q61" s="34">
        <v>1</v>
      </c>
      <c r="R61" s="19">
        <f t="shared" si="10"/>
        <v>1</v>
      </c>
      <c r="S61" s="34">
        <v>6</v>
      </c>
      <c r="T61" s="34">
        <v>2</v>
      </c>
      <c r="U61" s="21">
        <f t="shared" si="11"/>
        <v>8</v>
      </c>
      <c r="Z61" s="2">
        <f t="shared" si="12"/>
        <v>1</v>
      </c>
      <c r="AA61" s="2">
        <f t="shared" si="13"/>
        <v>1</v>
      </c>
      <c r="AC61" s="2" t="str">
        <f t="shared" si="14"/>
        <v>1</v>
      </c>
      <c r="AD61" s="2" t="str">
        <f t="shared" si="15"/>
        <v>1</v>
      </c>
    </row>
    <row r="62" spans="1:30" ht="12" customHeight="1" x14ac:dyDescent="0.15">
      <c r="A62" s="8">
        <v>57</v>
      </c>
      <c r="B62" s="11"/>
      <c r="C62" s="15" t="s">
        <v>53</v>
      </c>
      <c r="D62" s="13"/>
      <c r="E62" s="82" t="s">
        <v>138</v>
      </c>
      <c r="F62" s="83"/>
      <c r="G62" s="83"/>
      <c r="H62" s="83"/>
      <c r="I62" s="83"/>
      <c r="J62" s="93"/>
      <c r="K62" s="6"/>
      <c r="L62" s="50">
        <v>119</v>
      </c>
      <c r="M62" s="11"/>
      <c r="N62" s="15" t="s">
        <v>111</v>
      </c>
      <c r="O62" s="13"/>
      <c r="P62" s="34">
        <v>2</v>
      </c>
      <c r="Q62" s="34">
        <v>7</v>
      </c>
      <c r="R62" s="19">
        <f t="shared" si="10"/>
        <v>9</v>
      </c>
      <c r="S62" s="34">
        <v>15</v>
      </c>
      <c r="T62" s="34">
        <v>16</v>
      </c>
      <c r="U62" s="21">
        <f t="shared" si="11"/>
        <v>31</v>
      </c>
      <c r="Z62" s="2">
        <f t="shared" si="12"/>
        <v>1</v>
      </c>
      <c r="AA62" s="2">
        <f t="shared" si="13"/>
        <v>1</v>
      </c>
      <c r="AC62" s="2" t="str">
        <f t="shared" si="14"/>
        <v>1</v>
      </c>
      <c r="AD62" s="2" t="str">
        <f t="shared" si="15"/>
        <v>1</v>
      </c>
    </row>
    <row r="63" spans="1:30" ht="12" customHeight="1" x14ac:dyDescent="0.15">
      <c r="A63" s="8">
        <v>58</v>
      </c>
      <c r="B63" s="11"/>
      <c r="C63" s="15" t="s">
        <v>54</v>
      </c>
      <c r="D63" s="13"/>
      <c r="E63" s="82" t="s">
        <v>138</v>
      </c>
      <c r="F63" s="83"/>
      <c r="G63" s="83"/>
      <c r="H63" s="83"/>
      <c r="I63" s="83"/>
      <c r="J63" s="93"/>
      <c r="K63" s="6"/>
      <c r="L63" s="50">
        <v>120</v>
      </c>
      <c r="M63" s="11"/>
      <c r="N63" s="15" t="s">
        <v>112</v>
      </c>
      <c r="O63" s="13"/>
      <c r="P63" s="34">
        <v>0</v>
      </c>
      <c r="Q63" s="34">
        <v>0</v>
      </c>
      <c r="R63" s="19">
        <f t="shared" si="10"/>
        <v>0</v>
      </c>
      <c r="S63" s="34">
        <v>3</v>
      </c>
      <c r="T63" s="34">
        <v>1</v>
      </c>
      <c r="U63" s="21">
        <f t="shared" si="11"/>
        <v>4</v>
      </c>
      <c r="Z63" s="2">
        <f t="shared" si="12"/>
        <v>1</v>
      </c>
      <c r="AA63" s="2">
        <f t="shared" si="13"/>
        <v>1</v>
      </c>
      <c r="AC63" s="2" t="str">
        <f t="shared" si="14"/>
        <v>1</v>
      </c>
      <c r="AD63" s="2" t="str">
        <f t="shared" si="15"/>
        <v>1</v>
      </c>
    </row>
    <row r="64" spans="1:30" ht="12" customHeight="1" x14ac:dyDescent="0.15">
      <c r="A64" s="8">
        <v>59</v>
      </c>
      <c r="B64" s="11"/>
      <c r="C64" s="15" t="s">
        <v>55</v>
      </c>
      <c r="D64" s="13"/>
      <c r="E64" s="82" t="s">
        <v>138</v>
      </c>
      <c r="F64" s="83"/>
      <c r="G64" s="83"/>
      <c r="H64" s="83"/>
      <c r="I64" s="83"/>
      <c r="J64" s="93"/>
      <c r="K64" s="6"/>
      <c r="L64" s="50">
        <v>121</v>
      </c>
      <c r="M64" s="11"/>
      <c r="N64" s="44" t="s">
        <v>142</v>
      </c>
      <c r="O64" s="45"/>
      <c r="P64" s="82" t="s">
        <v>138</v>
      </c>
      <c r="Q64" s="83"/>
      <c r="R64" s="83"/>
      <c r="S64" s="83"/>
      <c r="T64" s="83"/>
      <c r="U64" s="84"/>
      <c r="Z64" s="2">
        <f t="shared" si="12"/>
        <v>1</v>
      </c>
      <c r="AA64" s="2">
        <f t="shared" si="13"/>
        <v>1</v>
      </c>
      <c r="AC64" s="2" t="str">
        <f t="shared" si="14"/>
        <v>1</v>
      </c>
      <c r="AD64" s="2" t="str">
        <f t="shared" si="15"/>
        <v>1</v>
      </c>
    </row>
    <row r="65" spans="1:30" ht="12" customHeight="1" x14ac:dyDescent="0.15">
      <c r="A65" s="8">
        <v>60</v>
      </c>
      <c r="B65" s="11"/>
      <c r="C65" s="15" t="s">
        <v>56</v>
      </c>
      <c r="D65" s="13"/>
      <c r="E65" s="34">
        <v>1</v>
      </c>
      <c r="F65" s="34">
        <v>0</v>
      </c>
      <c r="G65" s="19">
        <f>IF(COUNTA(E65:F65)=0,"",SUM(E65:F65))</f>
        <v>1</v>
      </c>
      <c r="H65" s="34">
        <v>4</v>
      </c>
      <c r="I65" s="34">
        <v>2</v>
      </c>
      <c r="J65" s="19">
        <f>IF(COUNTA(H65:I65)=0,"",SUM(H65:I65))</f>
        <v>6</v>
      </c>
      <c r="K65" s="6"/>
      <c r="L65" s="85" t="s">
        <v>114</v>
      </c>
      <c r="M65" s="86"/>
      <c r="N65" s="86"/>
      <c r="O65" s="87"/>
      <c r="P65" s="19">
        <f t="shared" ref="P65:U65" si="16">SUM(E6:E67,P6:P64)</f>
        <v>6652</v>
      </c>
      <c r="Q65" s="19">
        <f t="shared" si="16"/>
        <v>4284</v>
      </c>
      <c r="R65" s="19">
        <f t="shared" si="16"/>
        <v>10936</v>
      </c>
      <c r="S65" s="19">
        <f t="shared" si="16"/>
        <v>9857</v>
      </c>
      <c r="T65" s="19">
        <f t="shared" si="16"/>
        <v>7303</v>
      </c>
      <c r="U65" s="21">
        <f t="shared" si="16"/>
        <v>17160</v>
      </c>
      <c r="Z65" s="2">
        <f t="shared" si="12"/>
        <v>1</v>
      </c>
      <c r="AA65" s="2"/>
      <c r="AC65" s="2" t="str">
        <f>TEXT(Z65,"###,###,###")</f>
        <v>1</v>
      </c>
      <c r="AD65" s="2"/>
    </row>
    <row r="66" spans="1:30" ht="12" customHeight="1" x14ac:dyDescent="0.15">
      <c r="A66" s="8">
        <v>61</v>
      </c>
      <c r="B66" s="11"/>
      <c r="C66" s="15" t="s">
        <v>115</v>
      </c>
      <c r="D66" s="36"/>
      <c r="E66" s="37">
        <v>0</v>
      </c>
      <c r="F66" s="37">
        <v>0</v>
      </c>
      <c r="G66" s="19">
        <f>IF(COUNTA(E66:F66)=0,"",SUM(E66:F66))</f>
        <v>0</v>
      </c>
      <c r="H66" s="34">
        <v>0</v>
      </c>
      <c r="I66" s="34">
        <v>0</v>
      </c>
      <c r="J66" s="19">
        <f>IF(COUNTA(H66:I66)=0,"",SUM(H66:I66))</f>
        <v>0</v>
      </c>
      <c r="K66" s="38"/>
      <c r="L66" s="39"/>
      <c r="M66" s="40"/>
      <c r="N66" s="40"/>
      <c r="O66" s="41"/>
      <c r="P66" s="42"/>
      <c r="Q66" s="42"/>
      <c r="R66" s="42"/>
      <c r="S66" s="42"/>
      <c r="T66" s="42"/>
      <c r="U66" s="43"/>
      <c r="Z66" s="2">
        <f t="shared" si="12"/>
        <v>1</v>
      </c>
      <c r="AA66" s="2"/>
      <c r="AC66" s="2" t="str">
        <f>TEXT(Z66,"###,###,###")</f>
        <v>1</v>
      </c>
      <c r="AD66" s="2"/>
    </row>
    <row r="67" spans="1:30" ht="12" customHeight="1" x14ac:dyDescent="0.15">
      <c r="A67" s="9">
        <v>62</v>
      </c>
      <c r="B67" s="12"/>
      <c r="C67" s="16" t="s">
        <v>141</v>
      </c>
      <c r="D67" s="14"/>
      <c r="E67" s="94" t="s">
        <v>138</v>
      </c>
      <c r="F67" s="95"/>
      <c r="G67" s="95"/>
      <c r="H67" s="95"/>
      <c r="I67" s="95"/>
      <c r="J67" s="96"/>
      <c r="K67" s="14"/>
      <c r="L67" s="88" t="s">
        <v>146</v>
      </c>
      <c r="M67" s="89"/>
      <c r="N67" s="89"/>
      <c r="O67" s="90"/>
      <c r="P67" s="20">
        <v>6657</v>
      </c>
      <c r="Q67" s="20">
        <v>3912</v>
      </c>
      <c r="R67" s="20">
        <v>10569</v>
      </c>
      <c r="S67" s="20">
        <v>10015</v>
      </c>
      <c r="T67" s="20">
        <v>7253</v>
      </c>
      <c r="U67" s="24">
        <v>17268</v>
      </c>
      <c r="Z67" s="2">
        <f t="shared" si="12"/>
        <v>1</v>
      </c>
      <c r="AA67" s="2"/>
      <c r="AC67" s="2" t="str">
        <f>TEXT(Z67,"###,###,###")</f>
        <v>1</v>
      </c>
      <c r="AD67" s="2"/>
    </row>
    <row r="68" spans="1:30" ht="17.25" customHeight="1" x14ac:dyDescent="0.15">
      <c r="A68" s="56"/>
      <c r="B68" s="57"/>
      <c r="C68" s="58"/>
      <c r="D68" s="51"/>
      <c r="E68" s="51"/>
      <c r="F68" s="51"/>
      <c r="G68" s="51"/>
      <c r="P68" s="4"/>
      <c r="Q68" s="4"/>
      <c r="R68" s="25" t="s">
        <v>126</v>
      </c>
      <c r="S68" s="4"/>
      <c r="T68" s="4"/>
      <c r="U68" s="4"/>
    </row>
    <row r="69" spans="1:30" ht="12" hidden="1" customHeight="1" x14ac:dyDescent="0.15">
      <c r="C69" s="1"/>
    </row>
    <row r="70" spans="1:30" ht="12" hidden="1" customHeight="1" x14ac:dyDescent="0.15">
      <c r="C70" s="1"/>
    </row>
    <row r="71" spans="1:30" ht="12" hidden="1" customHeight="1" x14ac:dyDescent="0.15">
      <c r="C71" s="1"/>
    </row>
    <row r="72" spans="1:30" ht="12" hidden="1" customHeight="1" x14ac:dyDescent="0.15">
      <c r="C72" s="1"/>
    </row>
    <row r="73" spans="1:30" ht="12" hidden="1" customHeight="1" x14ac:dyDescent="0.15">
      <c r="C73" s="1"/>
    </row>
    <row r="74" spans="1:30" ht="12" hidden="1" customHeight="1" x14ac:dyDescent="0.15">
      <c r="C74" s="1"/>
    </row>
    <row r="75" spans="1:30" ht="12" hidden="1" customHeight="1" x14ac:dyDescent="0.15">
      <c r="C75" s="1"/>
    </row>
    <row r="76" spans="1:30" ht="12" hidden="1" customHeight="1" x14ac:dyDescent="0.15">
      <c r="C76" s="1"/>
    </row>
    <row r="77" spans="1:30" ht="12" hidden="1" customHeight="1" x14ac:dyDescent="0.15">
      <c r="C77" s="1"/>
    </row>
    <row r="78" spans="1:30" ht="12" hidden="1" customHeight="1" x14ac:dyDescent="0.15">
      <c r="C78" s="1"/>
    </row>
    <row r="79" spans="1:30" ht="12" hidden="1" customHeight="1" x14ac:dyDescent="0.15">
      <c r="C79" s="1"/>
    </row>
    <row r="80" spans="1:30" ht="12" hidden="1" customHeight="1" x14ac:dyDescent="0.15">
      <c r="C80" s="1"/>
    </row>
    <row r="81" spans="3:3" ht="12" hidden="1" customHeight="1" x14ac:dyDescent="0.15">
      <c r="C81" s="1"/>
    </row>
    <row r="82" spans="3:3" ht="12" hidden="1" customHeight="1" x14ac:dyDescent="0.15">
      <c r="C82" s="1"/>
    </row>
    <row r="83" spans="3:3" ht="12" hidden="1" customHeight="1" x14ac:dyDescent="0.15">
      <c r="C83" s="1"/>
    </row>
    <row r="84" spans="3:3" ht="12" hidden="1" customHeight="1" x14ac:dyDescent="0.15">
      <c r="C84" s="1"/>
    </row>
    <row r="85" spans="3:3" ht="12" hidden="1" customHeight="1" x14ac:dyDescent="0.15">
      <c r="C85" s="1"/>
    </row>
    <row r="86" spans="3:3" ht="12" hidden="1" customHeight="1" x14ac:dyDescent="0.15">
      <c r="C86" s="1"/>
    </row>
    <row r="87" spans="3:3" ht="12" hidden="1" customHeight="1" x14ac:dyDescent="0.15">
      <c r="C87" s="1"/>
    </row>
    <row r="88" spans="3:3" ht="12" hidden="1" customHeight="1" x14ac:dyDescent="0.15">
      <c r="C88" s="1"/>
    </row>
    <row r="89" spans="3:3" ht="12" hidden="1" customHeight="1" x14ac:dyDescent="0.15">
      <c r="C89" s="1"/>
    </row>
    <row r="90" spans="3:3" ht="12" hidden="1" customHeight="1" x14ac:dyDescent="0.15">
      <c r="C90" s="1"/>
    </row>
    <row r="91" spans="3:3" ht="12" hidden="1" customHeight="1" x14ac:dyDescent="0.15">
      <c r="C91" s="1"/>
    </row>
    <row r="92" spans="3:3" ht="12" hidden="1" customHeight="1" x14ac:dyDescent="0.15">
      <c r="C92" s="1"/>
    </row>
    <row r="93" spans="3:3" ht="12" hidden="1" customHeight="1" x14ac:dyDescent="0.15">
      <c r="C93" s="1"/>
    </row>
    <row r="94" spans="3:3" ht="12" hidden="1" customHeight="1" x14ac:dyDescent="0.15">
      <c r="C94" s="1"/>
    </row>
    <row r="95" spans="3:3" ht="12" hidden="1" customHeight="1" x14ac:dyDescent="0.15">
      <c r="C95" s="1"/>
    </row>
    <row r="96" spans="3:3" ht="12" hidden="1" customHeight="1" x14ac:dyDescent="0.15">
      <c r="C96" s="1"/>
    </row>
    <row r="97" spans="1:36" ht="12" hidden="1" customHeight="1" x14ac:dyDescent="0.15">
      <c r="C97" s="1"/>
    </row>
    <row r="98" spans="1:36" ht="12" hidden="1" customHeight="1" x14ac:dyDescent="0.15">
      <c r="C98" s="1"/>
    </row>
    <row r="99" spans="1:36" s="53" customFormat="1" ht="5.25" customHeight="1" x14ac:dyDescent="0.15"/>
    <row r="100" spans="1:36" ht="12" hidden="1" customHeight="1" x14ac:dyDescent="0.15">
      <c r="A100" s="51">
        <f t="shared" ref="A100:A131" si="17">A6</f>
        <v>1</v>
      </c>
      <c r="B100" s="51"/>
      <c r="C100" s="51" t="str">
        <f t="shared" ref="C100:C131" si="18">C6</f>
        <v>福島</v>
      </c>
      <c r="D100" s="51"/>
      <c r="E100" s="54">
        <f t="shared" ref="E100:E131" si="19">IF(G6="","",IF(G6=0,"",IF(G6&lt;10,G6+1,IF(G6&lt;30,G6+2,IF(G6&lt;76,G6+3,IF(G6&lt;141,G6+4,IF(G6&lt;201,G6+5,G6+6)))))))</f>
        <v>247</v>
      </c>
      <c r="F100" s="54"/>
      <c r="G100" s="54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</row>
    <row r="101" spans="1:36" ht="12" hidden="1" customHeight="1" x14ac:dyDescent="0.15">
      <c r="A101" s="51">
        <f t="shared" si="17"/>
        <v>2</v>
      </c>
      <c r="B101" s="51"/>
      <c r="C101" s="51" t="str">
        <f t="shared" si="18"/>
        <v>橘</v>
      </c>
      <c r="D101" s="51"/>
      <c r="E101" s="54">
        <f t="shared" si="19"/>
        <v>189</v>
      </c>
      <c r="F101" s="54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</row>
    <row r="102" spans="1:36" ht="12" hidden="1" customHeight="1" x14ac:dyDescent="0.15">
      <c r="A102" s="51">
        <f t="shared" si="17"/>
        <v>3</v>
      </c>
      <c r="B102" s="51"/>
      <c r="C102" s="51" t="str">
        <f t="shared" si="18"/>
        <v>福島商業</v>
      </c>
      <c r="D102" s="51"/>
      <c r="E102" s="54">
        <f t="shared" si="19"/>
        <v>158</v>
      </c>
      <c r="F102" s="54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</row>
    <row r="103" spans="1:36" ht="12" hidden="1" customHeight="1" x14ac:dyDescent="0.15">
      <c r="A103" s="51">
        <f t="shared" si="17"/>
        <v>4</v>
      </c>
      <c r="B103" s="51"/>
      <c r="C103" s="51" t="str">
        <f t="shared" si="18"/>
        <v>福島明成</v>
      </c>
      <c r="D103" s="51"/>
      <c r="E103" s="54">
        <f t="shared" si="19"/>
        <v>56</v>
      </c>
      <c r="F103" s="54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</row>
    <row r="104" spans="1:36" ht="12" hidden="1" customHeight="1" x14ac:dyDescent="0.15">
      <c r="A104" s="51">
        <f t="shared" si="17"/>
        <v>5</v>
      </c>
      <c r="B104" s="51"/>
      <c r="C104" s="51" t="str">
        <f t="shared" si="18"/>
        <v>福島工業</v>
      </c>
      <c r="D104" s="51"/>
      <c r="E104" s="54">
        <f t="shared" si="19"/>
        <v>248</v>
      </c>
      <c r="F104" s="54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</row>
    <row r="105" spans="1:36" ht="12" hidden="1" customHeight="1" x14ac:dyDescent="0.15">
      <c r="A105" s="51">
        <f t="shared" si="17"/>
        <v>6</v>
      </c>
      <c r="B105" s="51"/>
      <c r="C105" s="51" t="str">
        <f t="shared" si="18"/>
        <v>福島西</v>
      </c>
      <c r="D105" s="51"/>
      <c r="E105" s="54">
        <f t="shared" si="19"/>
        <v>194</v>
      </c>
      <c r="F105" s="54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</row>
    <row r="106" spans="1:36" ht="12" hidden="1" customHeight="1" x14ac:dyDescent="0.15">
      <c r="A106" s="51">
        <f t="shared" si="17"/>
        <v>7</v>
      </c>
      <c r="B106" s="51"/>
      <c r="C106" s="51" t="str">
        <f t="shared" si="18"/>
        <v>福島北</v>
      </c>
      <c r="D106" s="51"/>
      <c r="E106" s="54">
        <f t="shared" si="19"/>
        <v>86</v>
      </c>
      <c r="F106" s="54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</row>
    <row r="107" spans="1:36" ht="12" hidden="1" customHeight="1" x14ac:dyDescent="0.15">
      <c r="A107" s="51">
        <f t="shared" si="17"/>
        <v>8</v>
      </c>
      <c r="B107" s="51"/>
      <c r="C107" s="51" t="str">
        <f t="shared" si="18"/>
        <v>福島東</v>
      </c>
      <c r="D107" s="51"/>
      <c r="E107" s="54">
        <f t="shared" si="19"/>
        <v>331</v>
      </c>
      <c r="F107" s="54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</row>
    <row r="108" spans="1:36" ht="12" hidden="1" customHeight="1" x14ac:dyDescent="0.15">
      <c r="A108" s="51">
        <f t="shared" si="17"/>
        <v>9</v>
      </c>
      <c r="B108" s="51"/>
      <c r="C108" s="51" t="str">
        <f t="shared" si="18"/>
        <v>福島南</v>
      </c>
      <c r="D108" s="51"/>
      <c r="E108" s="54">
        <f t="shared" si="19"/>
        <v>209</v>
      </c>
      <c r="F108" s="54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</row>
    <row r="109" spans="1:36" ht="12" hidden="1" customHeight="1" x14ac:dyDescent="0.15">
      <c r="A109" s="51">
        <f t="shared" si="17"/>
        <v>10</v>
      </c>
      <c r="B109" s="51"/>
      <c r="C109" s="51" t="str">
        <f t="shared" si="18"/>
        <v>川俣</v>
      </c>
      <c r="D109" s="51"/>
      <c r="E109" s="54">
        <f t="shared" si="19"/>
        <v>33</v>
      </c>
      <c r="F109" s="54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</row>
    <row r="110" spans="1:36" ht="12" hidden="1" customHeight="1" x14ac:dyDescent="0.15">
      <c r="A110" s="51">
        <f t="shared" si="17"/>
        <v>11</v>
      </c>
      <c r="B110" s="51"/>
      <c r="C110" s="51" t="str">
        <f t="shared" si="18"/>
        <v>梁川</v>
      </c>
      <c r="D110" s="51"/>
      <c r="E110" s="54">
        <f t="shared" si="19"/>
        <v>15</v>
      </c>
      <c r="F110" s="54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</row>
    <row r="111" spans="1:36" ht="12" hidden="1" customHeight="1" x14ac:dyDescent="0.15">
      <c r="A111" s="51">
        <f t="shared" si="17"/>
        <v>12</v>
      </c>
      <c r="B111" s="51"/>
      <c r="C111" s="51" t="str">
        <f t="shared" si="18"/>
        <v>保原</v>
      </c>
      <c r="D111" s="51"/>
      <c r="E111" s="54">
        <f t="shared" si="19"/>
        <v>124</v>
      </c>
      <c r="F111" s="54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</row>
    <row r="112" spans="1:36" ht="12" hidden="1" customHeight="1" x14ac:dyDescent="0.15">
      <c r="A112" s="51">
        <f t="shared" si="17"/>
        <v>13</v>
      </c>
      <c r="B112" s="51"/>
      <c r="C112" s="51" t="str">
        <f t="shared" si="18"/>
        <v>安達</v>
      </c>
      <c r="D112" s="51"/>
      <c r="E112" s="54">
        <f t="shared" si="19"/>
        <v>123</v>
      </c>
      <c r="F112" s="54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</row>
    <row r="113" spans="1:36" ht="12" hidden="1" customHeight="1" x14ac:dyDescent="0.15">
      <c r="A113" s="51">
        <f t="shared" si="17"/>
        <v>14</v>
      </c>
      <c r="B113" s="51"/>
      <c r="C113" s="51" t="str">
        <f t="shared" si="18"/>
        <v>二本松工業</v>
      </c>
      <c r="D113" s="51"/>
      <c r="E113" s="54">
        <f t="shared" si="19"/>
        <v>39</v>
      </c>
      <c r="F113" s="54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</row>
    <row r="114" spans="1:36" ht="12" hidden="1" customHeight="1" x14ac:dyDescent="0.15">
      <c r="A114" s="51">
        <f t="shared" si="17"/>
        <v>15</v>
      </c>
      <c r="B114" s="51"/>
      <c r="C114" s="51" t="str">
        <f t="shared" si="18"/>
        <v>安達東</v>
      </c>
      <c r="D114" s="51"/>
      <c r="E114" s="54">
        <f t="shared" si="19"/>
        <v>16</v>
      </c>
      <c r="F114" s="54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</row>
    <row r="115" spans="1:36" ht="12" hidden="1" customHeight="1" x14ac:dyDescent="0.15">
      <c r="A115" s="51">
        <f t="shared" si="17"/>
        <v>16</v>
      </c>
      <c r="B115" s="51"/>
      <c r="C115" s="51" t="str">
        <f t="shared" si="18"/>
        <v>本宮</v>
      </c>
      <c r="D115" s="51"/>
      <c r="E115" s="54">
        <f t="shared" si="19"/>
        <v>56</v>
      </c>
      <c r="F115" s="54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</row>
    <row r="116" spans="1:36" ht="12" hidden="1" customHeight="1" x14ac:dyDescent="0.15">
      <c r="A116" s="51">
        <f t="shared" si="17"/>
        <v>17</v>
      </c>
      <c r="B116" s="51"/>
      <c r="C116" s="51" t="str">
        <f t="shared" si="18"/>
        <v>学法福島</v>
      </c>
      <c r="D116" s="51"/>
      <c r="E116" s="54">
        <f t="shared" si="19"/>
        <v>54</v>
      </c>
      <c r="F116" s="54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</row>
    <row r="117" spans="1:36" ht="12" hidden="1" customHeight="1" x14ac:dyDescent="0.15">
      <c r="A117" s="51">
        <f t="shared" si="17"/>
        <v>18</v>
      </c>
      <c r="B117" s="51"/>
      <c r="C117" s="51" t="str">
        <f t="shared" si="18"/>
        <v>福島成蹊</v>
      </c>
      <c r="D117" s="51"/>
      <c r="E117" s="54">
        <f t="shared" si="19"/>
        <v>126</v>
      </c>
      <c r="F117" s="54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</row>
    <row r="118" spans="1:36" ht="12" hidden="1" customHeight="1" x14ac:dyDescent="0.15">
      <c r="A118" s="51">
        <f t="shared" si="17"/>
        <v>19</v>
      </c>
      <c r="B118" s="51"/>
      <c r="C118" s="51" t="str">
        <f t="shared" si="18"/>
        <v>桜の聖母学院</v>
      </c>
      <c r="D118" s="51"/>
      <c r="E118" s="54">
        <f t="shared" si="19"/>
        <v>66</v>
      </c>
      <c r="F118" s="54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</row>
    <row r="119" spans="1:36" ht="12" hidden="1" customHeight="1" x14ac:dyDescent="0.15">
      <c r="A119" s="51">
        <f t="shared" si="17"/>
        <v>20</v>
      </c>
      <c r="B119" s="51"/>
      <c r="C119" s="51" t="str">
        <f t="shared" si="18"/>
        <v>福島東稜</v>
      </c>
      <c r="D119" s="51"/>
      <c r="E119" s="54">
        <f t="shared" si="19"/>
        <v>40</v>
      </c>
      <c r="F119" s="54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</row>
    <row r="120" spans="1:36" ht="12" hidden="1" customHeight="1" x14ac:dyDescent="0.15">
      <c r="A120" s="51">
        <f t="shared" si="17"/>
        <v>21</v>
      </c>
      <c r="B120" s="51"/>
      <c r="C120" s="51" t="str">
        <f t="shared" si="18"/>
        <v>聖光学院</v>
      </c>
      <c r="D120" s="51"/>
      <c r="E120" s="54">
        <f t="shared" si="19"/>
        <v>75</v>
      </c>
      <c r="F120" s="54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</row>
    <row r="121" spans="1:36" ht="12" hidden="1" customHeight="1" x14ac:dyDescent="0.15">
      <c r="A121" s="51">
        <f t="shared" si="17"/>
        <v>22</v>
      </c>
      <c r="B121" s="51"/>
      <c r="C121" s="51" t="str">
        <f t="shared" si="18"/>
        <v>福島中央</v>
      </c>
      <c r="D121" s="51"/>
      <c r="E121" s="54" t="str">
        <f t="shared" si="19"/>
        <v/>
      </c>
      <c r="F121" s="54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</row>
    <row r="122" spans="1:36" ht="12" hidden="1" customHeight="1" x14ac:dyDescent="0.15">
      <c r="A122" s="51">
        <f t="shared" si="17"/>
        <v>23</v>
      </c>
      <c r="B122" s="51"/>
      <c r="C122" s="51" t="str">
        <f t="shared" si="18"/>
        <v>福島工業(定)</v>
      </c>
      <c r="D122" s="51"/>
      <c r="E122" s="54" t="str">
        <f t="shared" si="19"/>
        <v/>
      </c>
      <c r="F122" s="54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</row>
    <row r="123" spans="1:36" ht="12" hidden="1" customHeight="1" x14ac:dyDescent="0.15">
      <c r="A123" s="51">
        <f t="shared" si="17"/>
        <v>24</v>
      </c>
      <c r="B123" s="51"/>
      <c r="C123" s="51" t="str">
        <f t="shared" si="18"/>
        <v>保原　　(定)</v>
      </c>
      <c r="D123" s="51"/>
      <c r="E123" s="54">
        <f t="shared" si="19"/>
        <v>5</v>
      </c>
      <c r="F123" s="54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</row>
    <row r="124" spans="1:36" ht="12" hidden="1" customHeight="1" x14ac:dyDescent="0.15">
      <c r="A124" s="51">
        <f t="shared" si="17"/>
        <v>25</v>
      </c>
      <c r="B124" s="51"/>
      <c r="C124" s="51" t="str">
        <f t="shared" si="18"/>
        <v>安積</v>
      </c>
      <c r="D124" s="51"/>
      <c r="E124" s="54">
        <f t="shared" si="19"/>
        <v>343</v>
      </c>
      <c r="F124" s="54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</row>
    <row r="125" spans="1:36" ht="12" hidden="1" customHeight="1" x14ac:dyDescent="0.15">
      <c r="A125" s="51">
        <f t="shared" si="17"/>
        <v>26</v>
      </c>
      <c r="B125" s="51"/>
      <c r="C125" s="51" t="str">
        <f t="shared" si="18"/>
        <v>安積黎明</v>
      </c>
      <c r="D125" s="51"/>
      <c r="E125" s="54">
        <f t="shared" si="19"/>
        <v>160</v>
      </c>
      <c r="F125" s="54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</row>
    <row r="126" spans="1:36" ht="12" hidden="1" customHeight="1" x14ac:dyDescent="0.15">
      <c r="A126" s="51">
        <f t="shared" si="17"/>
        <v>27</v>
      </c>
      <c r="B126" s="51"/>
      <c r="C126" s="51" t="str">
        <f t="shared" si="18"/>
        <v>郡山東</v>
      </c>
      <c r="D126" s="51"/>
      <c r="E126" s="54">
        <f t="shared" si="19"/>
        <v>282</v>
      </c>
      <c r="F126" s="54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</row>
    <row r="127" spans="1:36" ht="12" hidden="1" customHeight="1" x14ac:dyDescent="0.15">
      <c r="A127" s="51">
        <f t="shared" si="17"/>
        <v>28</v>
      </c>
      <c r="B127" s="51"/>
      <c r="C127" s="51" t="str">
        <f t="shared" si="18"/>
        <v>郡山商業</v>
      </c>
      <c r="D127" s="51"/>
      <c r="E127" s="54">
        <f t="shared" si="19"/>
        <v>200</v>
      </c>
      <c r="F127" s="54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</row>
    <row r="128" spans="1:36" ht="12" hidden="1" customHeight="1" x14ac:dyDescent="0.15">
      <c r="A128" s="51">
        <f t="shared" si="17"/>
        <v>29</v>
      </c>
      <c r="B128" s="51"/>
      <c r="C128" s="51" t="str">
        <f t="shared" si="18"/>
        <v>郡山北工業</v>
      </c>
      <c r="D128" s="51"/>
      <c r="E128" s="54">
        <f t="shared" si="19"/>
        <v>201</v>
      </c>
      <c r="F128" s="54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</row>
    <row r="129" spans="1:36" ht="12" hidden="1" customHeight="1" x14ac:dyDescent="0.15">
      <c r="A129" s="51">
        <f t="shared" si="17"/>
        <v>30</v>
      </c>
      <c r="B129" s="51"/>
      <c r="C129" s="51" t="str">
        <f t="shared" si="18"/>
        <v>郡山</v>
      </c>
      <c r="D129" s="51"/>
      <c r="E129" s="54">
        <f t="shared" si="19"/>
        <v>326</v>
      </c>
      <c r="F129" s="54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</row>
    <row r="130" spans="1:36" ht="12" hidden="1" customHeight="1" x14ac:dyDescent="0.15">
      <c r="A130" s="51">
        <f t="shared" si="17"/>
        <v>31</v>
      </c>
      <c r="B130" s="51"/>
      <c r="C130" s="51" t="str">
        <f t="shared" si="18"/>
        <v>あさか開成</v>
      </c>
      <c r="D130" s="51"/>
      <c r="E130" s="54">
        <f t="shared" si="19"/>
        <v>102</v>
      </c>
      <c r="F130" s="54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</row>
    <row r="131" spans="1:36" ht="12" hidden="1" customHeight="1" x14ac:dyDescent="0.15">
      <c r="A131" s="51">
        <f t="shared" si="17"/>
        <v>32</v>
      </c>
      <c r="B131" s="51"/>
      <c r="C131" s="51" t="str">
        <f t="shared" si="18"/>
        <v>湖南</v>
      </c>
      <c r="D131" s="51"/>
      <c r="E131" s="54">
        <f t="shared" si="19"/>
        <v>10</v>
      </c>
      <c r="F131" s="54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</row>
    <row r="132" spans="1:36" ht="12" hidden="1" customHeight="1" x14ac:dyDescent="0.15">
      <c r="A132" s="51">
        <f t="shared" ref="A132:A161" si="20">A38</f>
        <v>33</v>
      </c>
      <c r="B132" s="51"/>
      <c r="C132" s="51" t="str">
        <f t="shared" ref="C132:C161" si="21">C38</f>
        <v>須賀川</v>
      </c>
      <c r="D132" s="51"/>
      <c r="E132" s="54">
        <f t="shared" ref="E132:E161" si="22">IF(G38="","",IF(G38=0,"",IF(G38&lt;10,G38+1,IF(G38&lt;30,G38+2,IF(G38&lt;76,G38+3,IF(G38&lt;141,G38+4,IF(G38&lt;201,G38+5,G38+6)))))))</f>
        <v>104</v>
      </c>
      <c r="F132" s="54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</row>
    <row r="133" spans="1:36" ht="12" hidden="1" customHeight="1" x14ac:dyDescent="0.15">
      <c r="A133" s="51">
        <f t="shared" si="20"/>
        <v>34</v>
      </c>
      <c r="B133" s="51"/>
      <c r="C133" s="51" t="str">
        <f t="shared" si="21"/>
        <v>須賀川桐陽</v>
      </c>
      <c r="D133" s="51"/>
      <c r="E133" s="54">
        <f t="shared" si="22"/>
        <v>127</v>
      </c>
      <c r="F133" s="54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</row>
    <row r="134" spans="1:36" ht="12" hidden="1" customHeight="1" x14ac:dyDescent="0.15">
      <c r="A134" s="51">
        <f t="shared" si="20"/>
        <v>35</v>
      </c>
      <c r="B134" s="51"/>
      <c r="C134" s="51" t="str">
        <f t="shared" si="21"/>
        <v>清陵情報</v>
      </c>
      <c r="D134" s="51"/>
      <c r="E134" s="54">
        <f t="shared" si="22"/>
        <v>119</v>
      </c>
      <c r="F134" s="54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</row>
    <row r="135" spans="1:36" ht="12" hidden="1" customHeight="1" x14ac:dyDescent="0.15">
      <c r="A135" s="51">
        <f t="shared" si="20"/>
        <v>36</v>
      </c>
      <c r="B135" s="51"/>
      <c r="C135" s="51" t="str">
        <f t="shared" si="21"/>
        <v>長沼</v>
      </c>
      <c r="D135" s="51"/>
      <c r="E135" s="54">
        <f t="shared" si="22"/>
        <v>40</v>
      </c>
      <c r="F135" s="54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</row>
    <row r="136" spans="1:36" ht="12" hidden="1" customHeight="1" x14ac:dyDescent="0.15">
      <c r="A136" s="51">
        <f t="shared" si="20"/>
        <v>37</v>
      </c>
      <c r="B136" s="51"/>
      <c r="C136" s="51" t="str">
        <f t="shared" si="21"/>
        <v>岩瀬農業</v>
      </c>
      <c r="D136" s="51"/>
      <c r="E136" s="54">
        <f t="shared" si="22"/>
        <v>47</v>
      </c>
      <c r="F136" s="54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</row>
    <row r="137" spans="1:36" ht="12" hidden="1" customHeight="1" x14ac:dyDescent="0.15">
      <c r="A137" s="51">
        <f t="shared" si="20"/>
        <v>38</v>
      </c>
      <c r="B137" s="51"/>
      <c r="C137" s="51" t="str">
        <f t="shared" si="21"/>
        <v>光南</v>
      </c>
      <c r="D137" s="51"/>
      <c r="E137" s="54">
        <f t="shared" si="22"/>
        <v>161</v>
      </c>
      <c r="F137" s="54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</row>
    <row r="138" spans="1:36" ht="12" hidden="1" customHeight="1" x14ac:dyDescent="0.15">
      <c r="A138" s="51">
        <f t="shared" si="20"/>
        <v>39</v>
      </c>
      <c r="B138" s="51"/>
      <c r="C138" s="51" t="str">
        <f t="shared" si="21"/>
        <v>白河</v>
      </c>
      <c r="D138" s="51"/>
      <c r="E138" s="54">
        <f t="shared" si="22"/>
        <v>178</v>
      </c>
      <c r="F138" s="54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</row>
    <row r="139" spans="1:36" ht="12" hidden="1" customHeight="1" x14ac:dyDescent="0.15">
      <c r="A139" s="51">
        <f t="shared" si="20"/>
        <v>40</v>
      </c>
      <c r="B139" s="51"/>
      <c r="C139" s="51" t="str">
        <f t="shared" si="21"/>
        <v>白河旭</v>
      </c>
      <c r="D139" s="51"/>
      <c r="E139" s="54">
        <f t="shared" si="22"/>
        <v>195</v>
      </c>
      <c r="F139" s="54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</row>
    <row r="140" spans="1:36" ht="12" hidden="1" customHeight="1" x14ac:dyDescent="0.15">
      <c r="A140" s="51">
        <f t="shared" si="20"/>
        <v>41</v>
      </c>
      <c r="B140" s="51"/>
      <c r="C140" s="51" t="str">
        <f t="shared" si="21"/>
        <v>白河実業</v>
      </c>
      <c r="D140" s="51"/>
      <c r="E140" s="54">
        <f t="shared" si="22"/>
        <v>78</v>
      </c>
      <c r="F140" s="54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</row>
    <row r="141" spans="1:36" ht="12" hidden="1" customHeight="1" x14ac:dyDescent="0.15">
      <c r="A141" s="51">
        <f t="shared" si="20"/>
        <v>42</v>
      </c>
      <c r="B141" s="51"/>
      <c r="C141" s="51" t="str">
        <f t="shared" si="21"/>
        <v>塙工業</v>
      </c>
      <c r="D141" s="51"/>
      <c r="E141" s="54">
        <f t="shared" si="22"/>
        <v>41</v>
      </c>
      <c r="F141" s="54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</row>
    <row r="142" spans="1:36" ht="12" hidden="1" customHeight="1" x14ac:dyDescent="0.15">
      <c r="A142" s="51">
        <f t="shared" si="20"/>
        <v>43</v>
      </c>
      <c r="B142" s="51"/>
      <c r="C142" s="51" t="str">
        <f t="shared" si="21"/>
        <v>棚倉</v>
      </c>
      <c r="D142" s="51"/>
      <c r="E142" s="54">
        <f t="shared" si="22"/>
        <v>14</v>
      </c>
      <c r="F142" s="54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</row>
    <row r="143" spans="1:36" ht="12" hidden="1" customHeight="1" x14ac:dyDescent="0.15">
      <c r="A143" s="51">
        <f t="shared" si="20"/>
        <v>44</v>
      </c>
      <c r="B143" s="51"/>
      <c r="C143" s="51" t="str">
        <f t="shared" si="21"/>
        <v>東白川農商</v>
      </c>
      <c r="D143" s="51"/>
      <c r="E143" s="54">
        <f t="shared" si="22"/>
        <v>66</v>
      </c>
      <c r="F143" s="54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</row>
    <row r="144" spans="1:36" ht="12" hidden="1" customHeight="1" x14ac:dyDescent="0.15">
      <c r="A144" s="51">
        <f t="shared" si="20"/>
        <v>45</v>
      </c>
      <c r="B144" s="51"/>
      <c r="C144" s="51" t="str">
        <f t="shared" si="21"/>
        <v>石川</v>
      </c>
      <c r="D144" s="51"/>
      <c r="E144" s="54">
        <f t="shared" si="22"/>
        <v>58</v>
      </c>
      <c r="F144" s="54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</row>
    <row r="145" spans="1:36" ht="12" hidden="1" customHeight="1" x14ac:dyDescent="0.15">
      <c r="A145" s="51">
        <f t="shared" si="20"/>
        <v>46</v>
      </c>
      <c r="B145" s="51"/>
      <c r="C145" s="51" t="str">
        <f t="shared" si="21"/>
        <v>田村</v>
      </c>
      <c r="D145" s="51"/>
      <c r="E145" s="54">
        <f t="shared" si="22"/>
        <v>280</v>
      </c>
      <c r="F145" s="54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</row>
    <row r="146" spans="1:36" ht="12" hidden="1" customHeight="1" x14ac:dyDescent="0.15">
      <c r="A146" s="51">
        <f t="shared" si="20"/>
        <v>47</v>
      </c>
      <c r="B146" s="51"/>
      <c r="C146" s="51" t="str">
        <f t="shared" si="21"/>
        <v>船引</v>
      </c>
      <c r="D146" s="51"/>
      <c r="E146" s="54">
        <f t="shared" si="22"/>
        <v>36</v>
      </c>
      <c r="F146" s="54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</row>
    <row r="147" spans="1:36" ht="12" hidden="1" customHeight="1" x14ac:dyDescent="0.15">
      <c r="A147" s="51">
        <f t="shared" si="20"/>
        <v>48</v>
      </c>
      <c r="B147" s="51"/>
      <c r="C147" s="51" t="str">
        <f t="shared" si="21"/>
        <v>小野</v>
      </c>
      <c r="D147" s="51"/>
      <c r="E147" s="54">
        <f t="shared" si="22"/>
        <v>69</v>
      </c>
      <c r="F147" s="54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</row>
    <row r="148" spans="1:36" ht="12" hidden="1" customHeight="1" x14ac:dyDescent="0.15">
      <c r="A148" s="51">
        <f t="shared" si="20"/>
        <v>49</v>
      </c>
      <c r="B148" s="51"/>
      <c r="C148" s="51" t="str">
        <f t="shared" si="21"/>
        <v>御舘分校</v>
      </c>
      <c r="D148" s="51"/>
      <c r="E148" s="54">
        <f t="shared" si="22"/>
        <v>4</v>
      </c>
      <c r="F148" s="54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</row>
    <row r="149" spans="1:36" ht="12" hidden="1" customHeight="1" x14ac:dyDescent="0.15">
      <c r="A149" s="51">
        <f t="shared" si="20"/>
        <v>50</v>
      </c>
      <c r="B149" s="51"/>
      <c r="C149" s="51" t="str">
        <f t="shared" si="21"/>
        <v>鮫川分校</v>
      </c>
      <c r="D149" s="51"/>
      <c r="E149" s="54">
        <f t="shared" si="22"/>
        <v>5</v>
      </c>
      <c r="F149" s="54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</row>
    <row r="150" spans="1:36" ht="12" hidden="1" customHeight="1" x14ac:dyDescent="0.15">
      <c r="A150" s="51">
        <f t="shared" si="20"/>
        <v>51</v>
      </c>
      <c r="B150" s="51"/>
      <c r="C150" s="51" t="str">
        <f t="shared" si="21"/>
        <v>平田分校</v>
      </c>
      <c r="D150" s="51"/>
      <c r="E150" s="54">
        <f t="shared" si="22"/>
        <v>6</v>
      </c>
      <c r="F150" s="54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</row>
    <row r="151" spans="1:36" ht="12" hidden="1" customHeight="1" x14ac:dyDescent="0.15">
      <c r="A151" s="51">
        <f t="shared" si="20"/>
        <v>52</v>
      </c>
      <c r="B151" s="51"/>
      <c r="C151" s="51" t="str">
        <f t="shared" si="21"/>
        <v>郡山女子大附属</v>
      </c>
      <c r="D151" s="51"/>
      <c r="E151" s="54">
        <f t="shared" si="22"/>
        <v>75</v>
      </c>
      <c r="F151" s="54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</row>
    <row r="152" spans="1:36" ht="12" hidden="1" customHeight="1" x14ac:dyDescent="0.15">
      <c r="A152" s="51">
        <f t="shared" si="20"/>
        <v>53</v>
      </c>
      <c r="B152" s="51"/>
      <c r="C152" s="51" t="str">
        <f t="shared" si="21"/>
        <v>帝京安積</v>
      </c>
      <c r="D152" s="51"/>
      <c r="E152" s="54">
        <f t="shared" si="22"/>
        <v>126</v>
      </c>
      <c r="F152" s="54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</row>
    <row r="153" spans="1:36" ht="12" hidden="1" customHeight="1" x14ac:dyDescent="0.15">
      <c r="A153" s="51">
        <f t="shared" si="20"/>
        <v>54</v>
      </c>
      <c r="B153" s="51"/>
      <c r="C153" s="51" t="str">
        <f t="shared" si="21"/>
        <v>尚志</v>
      </c>
      <c r="D153" s="51"/>
      <c r="E153" s="54">
        <f t="shared" si="22"/>
        <v>135</v>
      </c>
      <c r="F153" s="54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</row>
    <row r="154" spans="1:36" ht="12" hidden="1" customHeight="1" x14ac:dyDescent="0.15">
      <c r="A154" s="51">
        <f t="shared" si="20"/>
        <v>55</v>
      </c>
      <c r="B154" s="51"/>
      <c r="C154" s="51" t="str">
        <f t="shared" si="21"/>
        <v>日本大学東北</v>
      </c>
      <c r="D154" s="51"/>
      <c r="E154" s="54">
        <f t="shared" si="22"/>
        <v>238</v>
      </c>
      <c r="F154" s="54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</row>
    <row r="155" spans="1:36" ht="12" hidden="1" customHeight="1" x14ac:dyDescent="0.15">
      <c r="A155" s="51">
        <f t="shared" si="20"/>
        <v>56</v>
      </c>
      <c r="B155" s="51"/>
      <c r="C155" s="51" t="str">
        <f t="shared" si="21"/>
        <v>学法石川</v>
      </c>
      <c r="D155" s="51"/>
      <c r="E155" s="54">
        <f t="shared" si="22"/>
        <v>130</v>
      </c>
      <c r="F155" s="54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</row>
    <row r="156" spans="1:36" ht="12" hidden="1" customHeight="1" x14ac:dyDescent="0.15">
      <c r="A156" s="51">
        <f t="shared" si="20"/>
        <v>57</v>
      </c>
      <c r="B156" s="51"/>
      <c r="C156" s="51" t="str">
        <f t="shared" si="21"/>
        <v>郡山萌世（定）</v>
      </c>
      <c r="D156" s="51"/>
      <c r="E156" s="54" t="str">
        <f t="shared" si="22"/>
        <v/>
      </c>
      <c r="F156" s="54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</row>
    <row r="157" spans="1:36" ht="12" hidden="1" customHeight="1" x14ac:dyDescent="0.15">
      <c r="A157" s="51">
        <f t="shared" si="20"/>
        <v>58</v>
      </c>
      <c r="B157" s="51"/>
      <c r="C157" s="51" t="str">
        <f t="shared" si="21"/>
        <v>郡山萌世（通）</v>
      </c>
      <c r="D157" s="51"/>
      <c r="E157" s="54" t="str">
        <f t="shared" si="22"/>
        <v/>
      </c>
      <c r="F157" s="54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</row>
    <row r="158" spans="1:36" ht="12" hidden="1" customHeight="1" x14ac:dyDescent="0.15">
      <c r="A158" s="51">
        <f t="shared" si="20"/>
        <v>59</v>
      </c>
      <c r="B158" s="51"/>
      <c r="C158" s="51" t="str">
        <f t="shared" si="21"/>
        <v>白河第二</v>
      </c>
      <c r="D158" s="51"/>
      <c r="E158" s="54" t="str">
        <f t="shared" si="22"/>
        <v/>
      </c>
      <c r="F158" s="54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</row>
    <row r="159" spans="1:36" ht="12" hidden="1" customHeight="1" x14ac:dyDescent="0.15">
      <c r="A159" s="51">
        <f t="shared" si="20"/>
        <v>60</v>
      </c>
      <c r="B159" s="51"/>
      <c r="C159" s="51" t="str">
        <f t="shared" si="21"/>
        <v>県立聾</v>
      </c>
      <c r="D159" s="51"/>
      <c r="E159" s="54">
        <f t="shared" si="22"/>
        <v>2</v>
      </c>
      <c r="F159" s="54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</row>
    <row r="160" spans="1:36" ht="12" hidden="1" customHeight="1" x14ac:dyDescent="0.15">
      <c r="A160" s="51">
        <f t="shared" si="20"/>
        <v>61</v>
      </c>
      <c r="B160" s="51"/>
      <c r="C160" s="51" t="str">
        <f t="shared" si="21"/>
        <v>星槎国際</v>
      </c>
      <c r="D160" s="51"/>
      <c r="E160" s="54" t="str">
        <f t="shared" si="22"/>
        <v/>
      </c>
      <c r="F160" s="54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</row>
    <row r="161" spans="1:36" ht="12" hidden="1" customHeight="1" x14ac:dyDescent="0.15">
      <c r="A161" s="51">
        <f t="shared" si="20"/>
        <v>62</v>
      </c>
      <c r="B161" s="51"/>
      <c r="C161" s="51" t="str">
        <f t="shared" si="21"/>
        <v>尚志(定通)</v>
      </c>
      <c r="D161" s="51"/>
      <c r="E161" s="54" t="str">
        <f t="shared" si="22"/>
        <v/>
      </c>
      <c r="F161" s="54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</row>
    <row r="162" spans="1:36" ht="12" hidden="1" customHeight="1" x14ac:dyDescent="0.15">
      <c r="A162" s="51">
        <f t="shared" ref="A162:A193" si="23">L6</f>
        <v>63</v>
      </c>
      <c r="B162" s="51"/>
      <c r="C162" s="51" t="str">
        <f t="shared" ref="C162:C193" si="24">N6</f>
        <v>会津</v>
      </c>
      <c r="D162" s="51"/>
      <c r="E162" s="54">
        <f t="shared" ref="E162:E193" si="25">IF(R6="","",IF(R6=0,"",IF(R6&lt;10,R6+1,IF(R6&lt;30,R6+2,IF(R6&lt;76,R6+3,IF(R6&lt;141,R6+4,IF(R6&lt;201,R6+5,R6+6)))))))</f>
        <v>337</v>
      </c>
      <c r="F162" s="54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</row>
    <row r="163" spans="1:36" ht="12" hidden="1" customHeight="1" x14ac:dyDescent="0.15">
      <c r="A163" s="51">
        <f t="shared" si="23"/>
        <v>64</v>
      </c>
      <c r="B163" s="51"/>
      <c r="C163" s="51" t="str">
        <f t="shared" si="24"/>
        <v>葵</v>
      </c>
      <c r="D163" s="51"/>
      <c r="E163" s="54">
        <f t="shared" si="25"/>
        <v>231</v>
      </c>
      <c r="F163" s="54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</row>
    <row r="164" spans="1:36" ht="12" hidden="1" customHeight="1" x14ac:dyDescent="0.15">
      <c r="A164" s="51">
        <f t="shared" si="23"/>
        <v>65</v>
      </c>
      <c r="B164" s="51"/>
      <c r="C164" s="51" t="str">
        <f t="shared" si="24"/>
        <v>会津学鳳</v>
      </c>
      <c r="D164" s="51"/>
      <c r="E164" s="54">
        <f t="shared" si="25"/>
        <v>219</v>
      </c>
      <c r="F164" s="54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</row>
    <row r="165" spans="1:36" ht="12" hidden="1" customHeight="1" x14ac:dyDescent="0.15">
      <c r="A165" s="51">
        <f t="shared" si="23"/>
        <v>66</v>
      </c>
      <c r="B165" s="51"/>
      <c r="C165" s="51" t="str">
        <f t="shared" si="24"/>
        <v>若松商業</v>
      </c>
      <c r="D165" s="51"/>
      <c r="E165" s="54">
        <f t="shared" si="25"/>
        <v>192</v>
      </c>
      <c r="F165" s="54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</row>
    <row r="166" spans="1:36" ht="12" hidden="1" customHeight="1" x14ac:dyDescent="0.15">
      <c r="A166" s="51">
        <f t="shared" si="23"/>
        <v>67</v>
      </c>
      <c r="B166" s="51"/>
      <c r="C166" s="51" t="str">
        <f t="shared" si="24"/>
        <v>会津工業</v>
      </c>
      <c r="D166" s="51"/>
      <c r="E166" s="54">
        <f t="shared" si="25"/>
        <v>171</v>
      </c>
      <c r="F166" s="54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</row>
    <row r="167" spans="1:36" ht="12" hidden="1" customHeight="1" x14ac:dyDescent="0.15">
      <c r="A167" s="51">
        <f t="shared" si="23"/>
        <v>68</v>
      </c>
      <c r="B167" s="51"/>
      <c r="C167" s="51" t="str">
        <f t="shared" si="24"/>
        <v>喜多方</v>
      </c>
      <c r="D167" s="51"/>
      <c r="E167" s="54">
        <f t="shared" si="25"/>
        <v>132</v>
      </c>
      <c r="F167" s="54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</row>
    <row r="168" spans="1:36" ht="12" hidden="1" customHeight="1" x14ac:dyDescent="0.15">
      <c r="A168" s="51">
        <f t="shared" si="23"/>
        <v>69</v>
      </c>
      <c r="B168" s="51"/>
      <c r="C168" s="51" t="str">
        <f t="shared" si="24"/>
        <v>喜多方東</v>
      </c>
      <c r="D168" s="51"/>
      <c r="E168" s="54">
        <f t="shared" si="25"/>
        <v>114</v>
      </c>
      <c r="F168" s="54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</row>
    <row r="169" spans="1:36" ht="12" hidden="1" customHeight="1" x14ac:dyDescent="0.15">
      <c r="A169" s="51">
        <f t="shared" si="23"/>
        <v>70</v>
      </c>
      <c r="B169" s="51"/>
      <c r="C169" s="51" t="str">
        <f t="shared" si="24"/>
        <v>喜多方商業</v>
      </c>
      <c r="D169" s="51"/>
      <c r="E169" s="54">
        <f t="shared" si="25"/>
        <v>52</v>
      </c>
      <c r="F169" s="54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</row>
    <row r="170" spans="1:36" ht="12" hidden="1" customHeight="1" x14ac:dyDescent="0.15">
      <c r="A170" s="51">
        <f t="shared" si="23"/>
        <v>71</v>
      </c>
      <c r="B170" s="51"/>
      <c r="C170" s="51" t="str">
        <f t="shared" si="24"/>
        <v>喜多方工業</v>
      </c>
      <c r="D170" s="51"/>
      <c r="E170" s="54">
        <f t="shared" si="25"/>
        <v>13</v>
      </c>
      <c r="F170" s="54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</row>
    <row r="171" spans="1:36" ht="12" hidden="1" customHeight="1" x14ac:dyDescent="0.15">
      <c r="A171" s="51">
        <f t="shared" si="23"/>
        <v>72</v>
      </c>
      <c r="B171" s="51"/>
      <c r="C171" s="51" t="str">
        <f t="shared" si="24"/>
        <v>猪苗代</v>
      </c>
      <c r="D171" s="51"/>
      <c r="E171" s="54">
        <f t="shared" si="25"/>
        <v>53</v>
      </c>
      <c r="F171" s="54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</row>
    <row r="172" spans="1:36" ht="12" hidden="1" customHeight="1" x14ac:dyDescent="0.15">
      <c r="A172" s="51">
        <f t="shared" si="23"/>
        <v>73</v>
      </c>
      <c r="B172" s="51"/>
      <c r="C172" s="51" t="str">
        <f t="shared" si="24"/>
        <v>耶麻農業</v>
      </c>
      <c r="D172" s="51"/>
      <c r="E172" s="54">
        <f t="shared" si="25"/>
        <v>2</v>
      </c>
      <c r="F172" s="54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</row>
    <row r="173" spans="1:36" ht="12" hidden="1" customHeight="1" x14ac:dyDescent="0.15">
      <c r="A173" s="51">
        <f t="shared" si="23"/>
        <v>74</v>
      </c>
      <c r="B173" s="51"/>
      <c r="C173" s="51" t="str">
        <f t="shared" si="24"/>
        <v>西会津</v>
      </c>
      <c r="D173" s="51"/>
      <c r="E173" s="54">
        <f t="shared" si="25"/>
        <v>8</v>
      </c>
      <c r="F173" s="54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</row>
    <row r="174" spans="1:36" ht="12" hidden="1" customHeight="1" x14ac:dyDescent="0.15">
      <c r="A174" s="51">
        <f t="shared" si="23"/>
        <v>75</v>
      </c>
      <c r="B174" s="51"/>
      <c r="C174" s="51" t="str">
        <f t="shared" si="24"/>
        <v>大沼</v>
      </c>
      <c r="D174" s="51"/>
      <c r="E174" s="54">
        <f t="shared" si="25"/>
        <v>99</v>
      </c>
      <c r="F174" s="54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</row>
    <row r="175" spans="1:36" ht="12" hidden="1" customHeight="1" x14ac:dyDescent="0.15">
      <c r="A175" s="51">
        <f t="shared" si="23"/>
        <v>76</v>
      </c>
      <c r="B175" s="51"/>
      <c r="C175" s="51" t="str">
        <f t="shared" si="24"/>
        <v>川口</v>
      </c>
      <c r="D175" s="51"/>
      <c r="E175" s="54">
        <f t="shared" si="25"/>
        <v>7</v>
      </c>
      <c r="F175" s="54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</row>
    <row r="176" spans="1:36" ht="12" hidden="1" customHeight="1" x14ac:dyDescent="0.15">
      <c r="A176" s="51">
        <f t="shared" si="23"/>
        <v>77</v>
      </c>
      <c r="B176" s="51"/>
      <c r="C176" s="51" t="str">
        <f t="shared" si="24"/>
        <v>坂下</v>
      </c>
      <c r="D176" s="51"/>
      <c r="E176" s="54">
        <f t="shared" si="25"/>
        <v>73</v>
      </c>
      <c r="F176" s="54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</row>
    <row r="177" spans="1:36" ht="12" hidden="1" customHeight="1" x14ac:dyDescent="0.15">
      <c r="A177" s="51">
        <f t="shared" si="23"/>
        <v>78</v>
      </c>
      <c r="B177" s="51"/>
      <c r="C177" s="51" t="str">
        <f t="shared" si="24"/>
        <v>会津農林</v>
      </c>
      <c r="D177" s="51"/>
      <c r="E177" s="54">
        <f t="shared" si="25"/>
        <v>53</v>
      </c>
      <c r="F177" s="54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</row>
    <row r="178" spans="1:36" ht="12" hidden="1" customHeight="1" x14ac:dyDescent="0.15">
      <c r="A178" s="51">
        <f t="shared" si="23"/>
        <v>79</v>
      </c>
      <c r="B178" s="51"/>
      <c r="C178" s="51" t="str">
        <f t="shared" si="24"/>
        <v>田島</v>
      </c>
      <c r="D178" s="51"/>
      <c r="E178" s="54">
        <f t="shared" si="25"/>
        <v>90</v>
      </c>
      <c r="F178" s="54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</row>
    <row r="179" spans="1:36" ht="12" hidden="1" customHeight="1" x14ac:dyDescent="0.15">
      <c r="A179" s="51">
        <f t="shared" si="23"/>
        <v>80</v>
      </c>
      <c r="B179" s="51"/>
      <c r="C179" s="51" t="str">
        <f t="shared" si="24"/>
        <v>南会津</v>
      </c>
      <c r="D179" s="51"/>
      <c r="E179" s="54">
        <f t="shared" si="25"/>
        <v>57</v>
      </c>
      <c r="F179" s="54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</row>
    <row r="180" spans="1:36" ht="12" hidden="1" customHeight="1" x14ac:dyDescent="0.15">
      <c r="A180" s="51">
        <f t="shared" si="23"/>
        <v>81</v>
      </c>
      <c r="B180" s="51"/>
      <c r="C180" s="51" t="str">
        <f t="shared" si="24"/>
        <v>只見</v>
      </c>
      <c r="D180" s="51"/>
      <c r="E180" s="54">
        <f t="shared" si="25"/>
        <v>61</v>
      </c>
      <c r="F180" s="54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</row>
    <row r="181" spans="1:36" ht="12" hidden="1" customHeight="1" x14ac:dyDescent="0.15">
      <c r="A181" s="51">
        <f t="shared" si="23"/>
        <v>82</v>
      </c>
      <c r="B181" s="51"/>
      <c r="C181" s="51" t="str">
        <f t="shared" si="24"/>
        <v>若松第一</v>
      </c>
      <c r="D181" s="51"/>
      <c r="E181" s="54">
        <f t="shared" si="25"/>
        <v>20</v>
      </c>
      <c r="F181" s="54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</row>
    <row r="182" spans="1:36" ht="12" hidden="1" customHeight="1" x14ac:dyDescent="0.15">
      <c r="A182" s="51">
        <f t="shared" si="23"/>
        <v>83</v>
      </c>
      <c r="B182" s="51"/>
      <c r="C182" s="51" t="str">
        <f t="shared" si="24"/>
        <v>ザベリオ学園</v>
      </c>
      <c r="D182" s="51"/>
      <c r="E182" s="54">
        <f t="shared" si="25"/>
        <v>59</v>
      </c>
      <c r="F182" s="54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</row>
    <row r="183" spans="1:36" ht="12" hidden="1" customHeight="1" x14ac:dyDescent="0.15">
      <c r="A183" s="51">
        <f t="shared" si="23"/>
        <v>84</v>
      </c>
      <c r="B183" s="51"/>
      <c r="C183" s="51" t="str">
        <f t="shared" si="24"/>
        <v>仁愛</v>
      </c>
      <c r="D183" s="51"/>
      <c r="E183" s="54">
        <f t="shared" si="25"/>
        <v>6</v>
      </c>
      <c r="F183" s="54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</row>
    <row r="184" spans="1:36" ht="12" hidden="1" customHeight="1" x14ac:dyDescent="0.15">
      <c r="A184" s="51">
        <f t="shared" si="23"/>
        <v>85</v>
      </c>
      <c r="B184" s="51"/>
      <c r="C184" s="51" t="str">
        <f t="shared" si="24"/>
        <v>会津第二</v>
      </c>
      <c r="D184" s="51"/>
      <c r="E184" s="54" t="str">
        <f t="shared" si="25"/>
        <v/>
      </c>
      <c r="F184" s="54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</row>
    <row r="185" spans="1:36" ht="12" hidden="1" customHeight="1" x14ac:dyDescent="0.15">
      <c r="A185" s="51">
        <f t="shared" si="23"/>
        <v>86</v>
      </c>
      <c r="B185" s="51"/>
      <c r="C185" s="51" t="str">
        <f t="shared" si="24"/>
        <v>磐城</v>
      </c>
      <c r="D185" s="51"/>
      <c r="E185" s="54">
        <f t="shared" si="25"/>
        <v>292</v>
      </c>
      <c r="F185" s="54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</row>
    <row r="186" spans="1:36" ht="12" hidden="1" customHeight="1" x14ac:dyDescent="0.15">
      <c r="A186" s="51">
        <f t="shared" si="23"/>
        <v>87</v>
      </c>
      <c r="B186" s="51"/>
      <c r="C186" s="51" t="str">
        <f t="shared" si="24"/>
        <v>磐城桜が丘</v>
      </c>
      <c r="D186" s="51"/>
      <c r="E186" s="54">
        <f t="shared" si="25"/>
        <v>155</v>
      </c>
      <c r="F186" s="54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</row>
    <row r="187" spans="1:36" ht="12" hidden="1" customHeight="1" x14ac:dyDescent="0.15">
      <c r="A187" s="51">
        <f t="shared" si="23"/>
        <v>88</v>
      </c>
      <c r="B187" s="51"/>
      <c r="C187" s="51" t="str">
        <f t="shared" si="24"/>
        <v>平工業</v>
      </c>
      <c r="D187" s="51"/>
      <c r="E187" s="54">
        <f t="shared" si="25"/>
        <v>276</v>
      </c>
      <c r="F187" s="54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</row>
    <row r="188" spans="1:36" ht="12" hidden="1" customHeight="1" x14ac:dyDescent="0.15">
      <c r="A188" s="51">
        <f t="shared" si="23"/>
        <v>89</v>
      </c>
      <c r="B188" s="51"/>
      <c r="C188" s="51" t="str">
        <f t="shared" si="24"/>
        <v>平商業</v>
      </c>
      <c r="D188" s="51"/>
      <c r="E188" s="54">
        <f t="shared" si="25"/>
        <v>107</v>
      </c>
      <c r="F188" s="54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</row>
    <row r="189" spans="1:36" ht="12" hidden="1" customHeight="1" x14ac:dyDescent="0.15">
      <c r="A189" s="51">
        <f t="shared" si="23"/>
        <v>90</v>
      </c>
      <c r="B189" s="51"/>
      <c r="C189" s="51" t="str">
        <f t="shared" si="24"/>
        <v>いわき総合</v>
      </c>
      <c r="D189" s="51"/>
      <c r="E189" s="54">
        <f t="shared" si="25"/>
        <v>155</v>
      </c>
      <c r="F189" s="54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</row>
    <row r="190" spans="1:36" ht="12" hidden="1" customHeight="1" x14ac:dyDescent="0.15">
      <c r="A190" s="51">
        <f t="shared" si="23"/>
        <v>91</v>
      </c>
      <c r="B190" s="51"/>
      <c r="C190" s="51" t="str">
        <f t="shared" si="24"/>
        <v>いわき光洋</v>
      </c>
      <c r="D190" s="51"/>
      <c r="E190" s="54">
        <f t="shared" si="25"/>
        <v>158</v>
      </c>
      <c r="F190" s="54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</row>
    <row r="191" spans="1:36" ht="12" hidden="1" customHeight="1" x14ac:dyDescent="0.15">
      <c r="A191" s="51">
        <f t="shared" si="23"/>
        <v>92</v>
      </c>
      <c r="B191" s="51"/>
      <c r="C191" s="51" t="str">
        <f t="shared" si="24"/>
        <v>湯本</v>
      </c>
      <c r="D191" s="51"/>
      <c r="E191" s="54">
        <f t="shared" si="25"/>
        <v>230</v>
      </c>
      <c r="F191" s="54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</row>
    <row r="192" spans="1:36" ht="12" hidden="1" customHeight="1" x14ac:dyDescent="0.15">
      <c r="A192" s="51">
        <f t="shared" si="23"/>
        <v>93</v>
      </c>
      <c r="B192" s="51"/>
      <c r="C192" s="51" t="str">
        <f t="shared" si="24"/>
        <v>小名浜</v>
      </c>
      <c r="D192" s="51"/>
      <c r="E192" s="54">
        <f t="shared" si="25"/>
        <v>52</v>
      </c>
      <c r="F192" s="54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</row>
    <row r="193" spans="1:36" ht="12" hidden="1" customHeight="1" x14ac:dyDescent="0.15">
      <c r="A193" s="51">
        <f t="shared" si="23"/>
        <v>94</v>
      </c>
      <c r="B193" s="51"/>
      <c r="C193" s="51" t="str">
        <f t="shared" si="24"/>
        <v>いわき海星</v>
      </c>
      <c r="D193" s="51"/>
      <c r="E193" s="54">
        <f t="shared" si="25"/>
        <v>17</v>
      </c>
      <c r="F193" s="54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</row>
    <row r="194" spans="1:36" ht="12" hidden="1" customHeight="1" x14ac:dyDescent="0.15">
      <c r="A194" s="51">
        <f t="shared" ref="A194:A220" si="26">L38</f>
        <v>95</v>
      </c>
      <c r="B194" s="51"/>
      <c r="C194" s="51" t="str">
        <f t="shared" ref="C194:C220" si="27">N38</f>
        <v>磐城農業</v>
      </c>
      <c r="D194" s="51"/>
      <c r="E194" s="54">
        <f t="shared" ref="E194:E220" si="28">IF(R38="","",IF(R38=0,"",IF(R38&lt;10,R38+1,IF(R38&lt;30,R38+2,IF(R38&lt;76,R38+3,IF(R38&lt;141,R38+4,IF(R38&lt;201,R38+5,R38+6)))))))</f>
        <v>83</v>
      </c>
      <c r="F194" s="54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</row>
    <row r="195" spans="1:36" ht="12" hidden="1" customHeight="1" x14ac:dyDescent="0.15">
      <c r="A195" s="51">
        <f t="shared" si="26"/>
        <v>96</v>
      </c>
      <c r="B195" s="51"/>
      <c r="C195" s="51" t="str">
        <f t="shared" si="27"/>
        <v>勿来</v>
      </c>
      <c r="D195" s="51"/>
      <c r="E195" s="54">
        <f t="shared" si="28"/>
        <v>8</v>
      </c>
      <c r="F195" s="54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</row>
    <row r="196" spans="1:36" ht="12" hidden="1" customHeight="1" x14ac:dyDescent="0.15">
      <c r="A196" s="51">
        <f t="shared" si="26"/>
        <v>97</v>
      </c>
      <c r="B196" s="51"/>
      <c r="C196" s="51" t="str">
        <f t="shared" si="27"/>
        <v>勿来工業</v>
      </c>
      <c r="D196" s="51"/>
      <c r="E196" s="54">
        <f t="shared" si="28"/>
        <v>65</v>
      </c>
      <c r="F196" s="54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</row>
    <row r="197" spans="1:36" ht="12" hidden="1" customHeight="1" x14ac:dyDescent="0.15">
      <c r="A197" s="51">
        <f t="shared" si="26"/>
        <v>98</v>
      </c>
      <c r="B197" s="51"/>
      <c r="C197" s="51" t="str">
        <f t="shared" si="27"/>
        <v>好間</v>
      </c>
      <c r="D197" s="51"/>
      <c r="E197" s="54">
        <f t="shared" si="28"/>
        <v>23</v>
      </c>
      <c r="F197" s="54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</row>
    <row r="198" spans="1:36" ht="12" hidden="1" customHeight="1" x14ac:dyDescent="0.15">
      <c r="A198" s="51">
        <f t="shared" si="26"/>
        <v>99</v>
      </c>
      <c r="B198" s="51"/>
      <c r="C198" s="51" t="str">
        <f t="shared" si="27"/>
        <v>遠野</v>
      </c>
      <c r="D198" s="51"/>
      <c r="E198" s="54">
        <f t="shared" si="28"/>
        <v>5</v>
      </c>
      <c r="F198" s="54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</row>
    <row r="199" spans="1:36" ht="12" hidden="1" customHeight="1" x14ac:dyDescent="0.15">
      <c r="A199" s="51">
        <f t="shared" si="26"/>
        <v>100</v>
      </c>
      <c r="B199" s="51"/>
      <c r="C199" s="51" t="str">
        <f t="shared" si="27"/>
        <v>四倉</v>
      </c>
      <c r="D199" s="51"/>
      <c r="E199" s="54">
        <f t="shared" si="28"/>
        <v>9</v>
      </c>
      <c r="F199" s="54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</row>
    <row r="200" spans="1:36" ht="12" hidden="1" customHeight="1" x14ac:dyDescent="0.15">
      <c r="A200" s="51">
        <f t="shared" si="26"/>
        <v>101</v>
      </c>
      <c r="B200" s="51"/>
      <c r="C200" s="51" t="str">
        <f t="shared" si="27"/>
        <v>磐城第一</v>
      </c>
      <c r="D200" s="51"/>
      <c r="E200" s="54">
        <f t="shared" si="28"/>
        <v>34</v>
      </c>
      <c r="F200" s="54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</row>
    <row r="201" spans="1:36" ht="12" hidden="1" customHeight="1" x14ac:dyDescent="0.15">
      <c r="A201" s="51">
        <f t="shared" si="26"/>
        <v>102</v>
      </c>
      <c r="B201" s="51"/>
      <c r="C201" s="51" t="str">
        <f t="shared" si="27"/>
        <v>磐城第二</v>
      </c>
      <c r="D201" s="51"/>
      <c r="E201" s="54">
        <f t="shared" si="28"/>
        <v>2</v>
      </c>
      <c r="F201" s="54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</row>
    <row r="202" spans="1:36" ht="12" hidden="1" customHeight="1" x14ac:dyDescent="0.15">
      <c r="A202" s="51">
        <f t="shared" si="26"/>
        <v>103</v>
      </c>
      <c r="B202" s="51"/>
      <c r="C202" s="51" t="str">
        <f t="shared" si="27"/>
        <v>東日大附属昌平</v>
      </c>
      <c r="D202" s="51"/>
      <c r="E202" s="54">
        <f t="shared" si="28"/>
        <v>75</v>
      </c>
      <c r="F202" s="54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</row>
    <row r="203" spans="1:36" ht="12" hidden="1" customHeight="1" x14ac:dyDescent="0.15">
      <c r="A203" s="51">
        <f t="shared" si="26"/>
        <v>104</v>
      </c>
      <c r="B203" s="51"/>
      <c r="C203" s="51" t="str">
        <f t="shared" si="27"/>
        <v>いわき秀英</v>
      </c>
      <c r="D203" s="51"/>
      <c r="E203" s="54">
        <f t="shared" si="28"/>
        <v>16</v>
      </c>
      <c r="F203" s="54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</row>
    <row r="204" spans="1:36" ht="12" hidden="1" customHeight="1" x14ac:dyDescent="0.15">
      <c r="A204" s="51">
        <f t="shared" si="26"/>
        <v>105</v>
      </c>
      <c r="B204" s="51"/>
      <c r="C204" s="51" t="str">
        <f t="shared" si="27"/>
        <v>いわき翠の杜</v>
      </c>
      <c r="D204" s="51"/>
      <c r="E204" s="54" t="str">
        <f t="shared" si="28"/>
        <v/>
      </c>
      <c r="F204" s="54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</row>
    <row r="205" spans="1:36" ht="12" hidden="1" customHeight="1" x14ac:dyDescent="0.15">
      <c r="A205" s="51">
        <f t="shared" si="26"/>
        <v>106</v>
      </c>
      <c r="B205" s="51"/>
      <c r="C205" s="51" t="str">
        <f t="shared" si="27"/>
        <v>双葉</v>
      </c>
      <c r="D205" s="51"/>
      <c r="E205" s="54">
        <f t="shared" si="28"/>
        <v>207</v>
      </c>
      <c r="F205" s="54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</row>
    <row r="206" spans="1:36" ht="12" hidden="1" customHeight="1" x14ac:dyDescent="0.15">
      <c r="A206" s="51">
        <f t="shared" si="26"/>
        <v>107</v>
      </c>
      <c r="B206" s="51"/>
      <c r="C206" s="51" t="str">
        <f t="shared" si="27"/>
        <v>浪江</v>
      </c>
      <c r="D206" s="51"/>
      <c r="E206" s="54">
        <f t="shared" si="28"/>
        <v>27</v>
      </c>
      <c r="F206" s="54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</row>
    <row r="207" spans="1:36" ht="12" hidden="1" customHeight="1" x14ac:dyDescent="0.15">
      <c r="A207" s="51">
        <f t="shared" si="26"/>
        <v>108</v>
      </c>
      <c r="B207" s="51"/>
      <c r="C207" s="51" t="str">
        <f t="shared" si="27"/>
        <v>富岡</v>
      </c>
      <c r="D207" s="51"/>
      <c r="E207" s="54">
        <f t="shared" si="28"/>
        <v>88</v>
      </c>
      <c r="F207" s="54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</row>
    <row r="208" spans="1:36" ht="12" hidden="1" customHeight="1" x14ac:dyDescent="0.15">
      <c r="A208" s="51">
        <f t="shared" si="26"/>
        <v>109</v>
      </c>
      <c r="B208" s="51"/>
      <c r="C208" s="51" t="str">
        <f t="shared" si="27"/>
        <v>双葉翔陽</v>
      </c>
      <c r="D208" s="51"/>
      <c r="E208" s="54">
        <f t="shared" si="28"/>
        <v>52</v>
      </c>
      <c r="F208" s="54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</row>
    <row r="209" spans="1:36" ht="12" hidden="1" customHeight="1" x14ac:dyDescent="0.15">
      <c r="A209" s="51">
        <f t="shared" si="26"/>
        <v>110</v>
      </c>
      <c r="B209" s="51"/>
      <c r="C209" s="51" t="str">
        <f t="shared" si="27"/>
        <v>相馬</v>
      </c>
      <c r="D209" s="51"/>
      <c r="E209" s="54">
        <f t="shared" si="28"/>
        <v>193</v>
      </c>
      <c r="F209" s="54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</row>
    <row r="210" spans="1:36" ht="12" hidden="1" customHeight="1" x14ac:dyDescent="0.15">
      <c r="A210" s="51">
        <f t="shared" si="26"/>
        <v>111</v>
      </c>
      <c r="B210" s="51"/>
      <c r="C210" s="51" t="str">
        <f t="shared" si="27"/>
        <v>相馬東</v>
      </c>
      <c r="D210" s="51"/>
      <c r="E210" s="54">
        <f t="shared" si="28"/>
        <v>143</v>
      </c>
      <c r="F210" s="54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</row>
    <row r="211" spans="1:36" ht="12" hidden="1" customHeight="1" x14ac:dyDescent="0.15">
      <c r="A211" s="51">
        <f t="shared" si="26"/>
        <v>112</v>
      </c>
      <c r="B211" s="51"/>
      <c r="C211" s="51" t="str">
        <f t="shared" si="27"/>
        <v>原町</v>
      </c>
      <c r="D211" s="51"/>
      <c r="E211" s="54">
        <f t="shared" si="28"/>
        <v>143</v>
      </c>
      <c r="F211" s="54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</row>
    <row r="212" spans="1:36" ht="12" hidden="1" customHeight="1" x14ac:dyDescent="0.15">
      <c r="A212" s="51">
        <f t="shared" si="26"/>
        <v>113</v>
      </c>
      <c r="B212" s="51"/>
      <c r="C212" s="51" t="str">
        <f t="shared" si="27"/>
        <v>相馬農業</v>
      </c>
      <c r="D212" s="51"/>
      <c r="E212" s="54">
        <f t="shared" si="28"/>
        <v>13</v>
      </c>
      <c r="F212" s="54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</row>
    <row r="213" spans="1:36" ht="12" hidden="1" customHeight="1" x14ac:dyDescent="0.15">
      <c r="A213" s="51">
        <f t="shared" si="26"/>
        <v>114</v>
      </c>
      <c r="B213" s="51"/>
      <c r="C213" s="51" t="str">
        <f t="shared" si="27"/>
        <v>小高商業</v>
      </c>
      <c r="D213" s="51"/>
      <c r="E213" s="54">
        <f t="shared" si="28"/>
        <v>26</v>
      </c>
      <c r="F213" s="54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</row>
    <row r="214" spans="1:36" ht="12" hidden="1" customHeight="1" x14ac:dyDescent="0.15">
      <c r="A214" s="51">
        <f t="shared" si="26"/>
        <v>115</v>
      </c>
      <c r="B214" s="51"/>
      <c r="C214" s="51" t="str">
        <f t="shared" si="27"/>
        <v>小高工業</v>
      </c>
      <c r="D214" s="51"/>
      <c r="E214" s="54">
        <f t="shared" si="28"/>
        <v>134</v>
      </c>
      <c r="F214" s="54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</row>
    <row r="215" spans="1:36" ht="12" hidden="1" customHeight="1" x14ac:dyDescent="0.15">
      <c r="A215" s="51">
        <f t="shared" si="26"/>
        <v>116</v>
      </c>
      <c r="B215" s="51"/>
      <c r="C215" s="51" t="str">
        <f t="shared" si="27"/>
        <v>新地</v>
      </c>
      <c r="D215" s="51"/>
      <c r="E215" s="54">
        <f t="shared" si="28"/>
        <v>18</v>
      </c>
      <c r="F215" s="54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</row>
    <row r="216" spans="1:36" ht="12" hidden="1" customHeight="1" x14ac:dyDescent="0.15">
      <c r="A216" s="51">
        <f t="shared" si="26"/>
        <v>117</v>
      </c>
      <c r="B216" s="51"/>
      <c r="C216" s="51" t="str">
        <f t="shared" si="27"/>
        <v>津島分校</v>
      </c>
      <c r="D216" s="51"/>
      <c r="E216" s="54">
        <f t="shared" si="28"/>
        <v>4</v>
      </c>
      <c r="F216" s="54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</row>
    <row r="217" spans="1:36" ht="12" hidden="1" customHeight="1" x14ac:dyDescent="0.15">
      <c r="A217" s="51">
        <f t="shared" si="26"/>
        <v>118</v>
      </c>
      <c r="B217" s="51"/>
      <c r="C217" s="51" t="str">
        <f t="shared" si="27"/>
        <v>川内分校</v>
      </c>
      <c r="D217" s="51"/>
      <c r="E217" s="54">
        <f t="shared" si="28"/>
        <v>2</v>
      </c>
      <c r="F217" s="54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</row>
    <row r="218" spans="1:36" ht="12" hidden="1" customHeight="1" x14ac:dyDescent="0.15">
      <c r="A218" s="51">
        <f t="shared" si="26"/>
        <v>119</v>
      </c>
      <c r="B218" s="51"/>
      <c r="C218" s="51" t="str">
        <f t="shared" si="27"/>
        <v>飯舘分校</v>
      </c>
      <c r="D218" s="51"/>
      <c r="E218" s="54">
        <f t="shared" si="28"/>
        <v>10</v>
      </c>
      <c r="F218" s="54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</row>
    <row r="219" spans="1:36" ht="12" hidden="1" customHeight="1" x14ac:dyDescent="0.15">
      <c r="A219" s="51">
        <f t="shared" si="26"/>
        <v>120</v>
      </c>
      <c r="B219" s="51"/>
      <c r="C219" s="51" t="str">
        <f t="shared" si="27"/>
        <v>学法松栄</v>
      </c>
      <c r="D219" s="51"/>
      <c r="E219" s="54" t="str">
        <f t="shared" si="28"/>
        <v/>
      </c>
      <c r="F219" s="54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</row>
    <row r="220" spans="1:36" ht="12" hidden="1" customHeight="1" x14ac:dyDescent="0.15">
      <c r="A220" s="51">
        <f t="shared" si="26"/>
        <v>121</v>
      </c>
      <c r="B220" s="51"/>
      <c r="C220" s="51" t="str">
        <f t="shared" si="27"/>
        <v>大智学園</v>
      </c>
      <c r="D220" s="51"/>
      <c r="E220" s="54" t="str">
        <f t="shared" si="28"/>
        <v/>
      </c>
      <c r="F220" s="54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</row>
    <row r="221" spans="1:36" ht="12" customHeight="1" x14ac:dyDescent="0.15">
      <c r="A221" s="51"/>
      <c r="B221" s="51"/>
      <c r="C221" s="51"/>
      <c r="D221" s="51"/>
      <c r="E221" s="100">
        <f>SUM(E100:E220)</f>
        <v>11319</v>
      </c>
      <c r="F221" s="100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</row>
    <row r="222" spans="1:36" ht="12" customHeight="1" x14ac:dyDescent="0.15">
      <c r="A222" s="51"/>
      <c r="B222" s="51"/>
      <c r="C222" s="52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</row>
    <row r="223" spans="1:36" ht="12" customHeight="1" x14ac:dyDescent="0.15">
      <c r="A223" s="51"/>
      <c r="B223" s="51"/>
      <c r="C223" s="52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</row>
    <row r="224" spans="1:36" ht="12" customHeight="1" x14ac:dyDescent="0.15">
      <c r="A224" s="51"/>
      <c r="B224" s="51"/>
      <c r="C224" s="52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</row>
    <row r="225" spans="1:36" ht="12" customHeight="1" x14ac:dyDescent="0.15">
      <c r="A225" s="51"/>
      <c r="B225" s="51"/>
      <c r="C225" s="52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</row>
    <row r="226" spans="1:36" ht="12" customHeight="1" x14ac:dyDescent="0.15">
      <c r="A226" s="51"/>
      <c r="B226" s="51"/>
      <c r="C226" s="52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</row>
    <row r="227" spans="1:36" ht="12" customHeight="1" x14ac:dyDescent="0.15">
      <c r="A227" s="51"/>
      <c r="B227" s="51"/>
      <c r="C227" s="52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</row>
    <row r="228" spans="1:36" ht="12" customHeight="1" x14ac:dyDescent="0.15">
      <c r="A228" s="51"/>
      <c r="B228" s="51"/>
      <c r="C228" s="52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</row>
    <row r="229" spans="1:36" ht="12" customHeight="1" x14ac:dyDescent="0.15">
      <c r="A229" s="51"/>
      <c r="B229" s="51"/>
      <c r="C229" s="52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</row>
    <row r="230" spans="1:36" ht="12" customHeight="1" x14ac:dyDescent="0.15">
      <c r="A230" s="51"/>
      <c r="B230" s="51"/>
      <c r="C230" s="52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</row>
    <row r="231" spans="1:36" ht="12" customHeight="1" x14ac:dyDescent="0.15">
      <c r="A231" s="51"/>
      <c r="B231" s="51"/>
      <c r="C231" s="52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</row>
    <row r="232" spans="1:36" ht="12" customHeight="1" x14ac:dyDescent="0.15">
      <c r="A232" s="51"/>
      <c r="B232" s="51"/>
      <c r="C232" s="52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</row>
    <row r="233" spans="1:36" ht="12" customHeight="1" x14ac:dyDescent="0.15">
      <c r="A233" s="51"/>
      <c r="B233" s="51"/>
      <c r="C233" s="52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</row>
    <row r="234" spans="1:36" ht="12" customHeight="1" x14ac:dyDescent="0.15">
      <c r="A234" s="51"/>
      <c r="B234" s="51"/>
      <c r="C234" s="52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</row>
    <row r="235" spans="1:36" ht="12" customHeight="1" x14ac:dyDescent="0.15">
      <c r="A235" s="51"/>
      <c r="B235" s="51"/>
      <c r="C235" s="52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</row>
    <row r="236" spans="1:36" ht="12" customHeight="1" x14ac:dyDescent="0.15">
      <c r="A236" s="51"/>
      <c r="B236" s="51"/>
      <c r="C236" s="52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</row>
    <row r="237" spans="1:36" ht="12" customHeight="1" x14ac:dyDescent="0.15">
      <c r="A237" s="51"/>
      <c r="B237" s="51"/>
      <c r="C237" s="52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</row>
    <row r="238" spans="1:36" ht="12" customHeight="1" x14ac:dyDescent="0.15">
      <c r="A238" s="51"/>
      <c r="B238" s="51"/>
      <c r="C238" s="52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</row>
    <row r="239" spans="1:36" ht="12" customHeight="1" x14ac:dyDescent="0.15">
      <c r="A239" s="51"/>
      <c r="B239" s="51"/>
      <c r="C239" s="52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</row>
    <row r="240" spans="1:36" ht="12" customHeight="1" x14ac:dyDescent="0.15">
      <c r="A240" s="51"/>
      <c r="B240" s="51"/>
      <c r="C240" s="52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</row>
    <row r="241" spans="1:36" ht="12" customHeight="1" x14ac:dyDescent="0.15">
      <c r="A241" s="51"/>
      <c r="B241" s="51"/>
      <c r="C241" s="52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</row>
    <row r="242" spans="1:36" ht="12" customHeight="1" x14ac:dyDescent="0.15">
      <c r="A242" s="51"/>
      <c r="B242" s="51"/>
      <c r="C242" s="52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</row>
    <row r="243" spans="1:36" ht="12" customHeight="1" x14ac:dyDescent="0.15">
      <c r="A243" s="51"/>
      <c r="B243" s="51"/>
      <c r="C243" s="52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</row>
    <row r="244" spans="1:36" ht="12" customHeight="1" x14ac:dyDescent="0.15">
      <c r="A244" s="51"/>
      <c r="B244" s="51"/>
      <c r="C244" s="52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</row>
    <row r="245" spans="1:36" ht="12" customHeight="1" x14ac:dyDescent="0.15">
      <c r="A245" s="51"/>
      <c r="B245" s="51"/>
      <c r="C245" s="52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</row>
    <row r="246" spans="1:36" ht="12" customHeight="1" x14ac:dyDescent="0.15">
      <c r="A246" s="51"/>
      <c r="B246" s="51"/>
      <c r="C246" s="52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</row>
    <row r="247" spans="1:36" ht="12" customHeight="1" x14ac:dyDescent="0.15">
      <c r="A247" s="51"/>
      <c r="B247" s="51"/>
      <c r="C247" s="52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</row>
    <row r="248" spans="1:36" ht="12" customHeight="1" x14ac:dyDescent="0.15">
      <c r="A248" s="51"/>
      <c r="B248" s="51"/>
      <c r="C248" s="52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</row>
    <row r="249" spans="1:36" ht="12" customHeight="1" x14ac:dyDescent="0.15">
      <c r="A249" s="51"/>
      <c r="B249" s="51"/>
      <c r="C249" s="52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</row>
    <row r="250" spans="1:36" ht="12" customHeight="1" x14ac:dyDescent="0.15">
      <c r="A250" s="51"/>
      <c r="B250" s="51"/>
      <c r="C250" s="52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</row>
    <row r="251" spans="1:36" ht="12" customHeight="1" x14ac:dyDescent="0.15">
      <c r="A251" s="51"/>
      <c r="B251" s="51"/>
      <c r="C251" s="52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</row>
    <row r="252" spans="1:36" ht="12" customHeight="1" x14ac:dyDescent="0.15">
      <c r="A252" s="51"/>
      <c r="B252" s="51"/>
      <c r="C252" s="52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</row>
    <row r="253" spans="1:36" ht="12" customHeight="1" x14ac:dyDescent="0.15">
      <c r="A253" s="51"/>
      <c r="B253" s="51"/>
      <c r="C253" s="52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</row>
    <row r="254" spans="1:36" ht="12" customHeight="1" x14ac:dyDescent="0.15">
      <c r="A254" s="51"/>
      <c r="B254" s="51"/>
      <c r="C254" s="52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</row>
    <row r="255" spans="1:36" ht="12" customHeight="1" x14ac:dyDescent="0.15">
      <c r="A255" s="51"/>
      <c r="B255" s="51"/>
      <c r="C255" s="52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</row>
    <row r="256" spans="1:36" ht="12" customHeight="1" x14ac:dyDescent="0.15">
      <c r="A256" s="51"/>
      <c r="B256" s="51"/>
      <c r="C256" s="52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</row>
    <row r="257" spans="1:36" ht="12" customHeight="1" x14ac:dyDescent="0.15">
      <c r="A257" s="51"/>
      <c r="B257" s="51"/>
      <c r="C257" s="52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</row>
    <row r="258" spans="1:36" ht="12" customHeight="1" x14ac:dyDescent="0.15">
      <c r="A258" s="51"/>
      <c r="B258" s="51"/>
      <c r="C258" s="52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</row>
    <row r="259" spans="1:36" ht="12" customHeight="1" x14ac:dyDescent="0.15">
      <c r="A259" s="51"/>
      <c r="B259" s="51"/>
      <c r="C259" s="52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</row>
    <row r="260" spans="1:36" ht="12" customHeight="1" x14ac:dyDescent="0.15">
      <c r="A260" s="51"/>
      <c r="B260" s="51"/>
      <c r="C260" s="52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</row>
    <row r="261" spans="1:36" ht="12" customHeight="1" x14ac:dyDescent="0.15">
      <c r="A261" s="51"/>
      <c r="B261" s="51"/>
      <c r="C261" s="52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</row>
    <row r="262" spans="1:36" ht="12" customHeight="1" x14ac:dyDescent="0.15">
      <c r="A262" s="51"/>
      <c r="B262" s="51"/>
      <c r="C262" s="52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</row>
    <row r="263" spans="1:36" ht="12" customHeight="1" x14ac:dyDescent="0.15">
      <c r="A263" s="51"/>
      <c r="B263" s="51"/>
      <c r="C263" s="52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</row>
    <row r="264" spans="1:36" ht="12" customHeight="1" x14ac:dyDescent="0.15">
      <c r="A264" s="51"/>
      <c r="B264" s="51"/>
      <c r="C264" s="52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</row>
    <row r="265" spans="1:36" ht="12" customHeight="1" x14ac:dyDescent="0.15">
      <c r="A265" s="51"/>
      <c r="B265" s="51"/>
      <c r="C265" s="52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</row>
    <row r="266" spans="1:36" ht="12" customHeight="1" x14ac:dyDescent="0.15">
      <c r="A266" s="51"/>
      <c r="B266" s="51"/>
      <c r="C266" s="52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</row>
    <row r="267" spans="1:36" ht="12" customHeight="1" x14ac:dyDescent="0.15">
      <c r="A267" s="51"/>
      <c r="B267" s="51"/>
      <c r="C267" s="52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</row>
    <row r="268" spans="1:36" ht="12" customHeight="1" x14ac:dyDescent="0.15">
      <c r="A268" s="51"/>
      <c r="B268" s="51"/>
      <c r="C268" s="52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</row>
    <row r="269" spans="1:36" ht="12" customHeight="1" x14ac:dyDescent="0.15">
      <c r="A269" s="51"/>
      <c r="B269" s="51"/>
      <c r="C269" s="52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</row>
    <row r="270" spans="1:36" ht="12" customHeight="1" x14ac:dyDescent="0.15">
      <c r="A270" s="51"/>
      <c r="B270" s="51"/>
      <c r="C270" s="52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</row>
    <row r="271" spans="1:36" ht="12" customHeight="1" x14ac:dyDescent="0.15">
      <c r="A271" s="51"/>
      <c r="B271" s="51"/>
      <c r="C271" s="52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</row>
    <row r="272" spans="1:36" ht="12" customHeight="1" x14ac:dyDescent="0.15">
      <c r="A272" s="51"/>
      <c r="B272" s="51"/>
      <c r="C272" s="52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</row>
    <row r="273" spans="1:36" ht="12" customHeight="1" x14ac:dyDescent="0.15">
      <c r="A273" s="51"/>
      <c r="B273" s="51"/>
      <c r="C273" s="52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</row>
    <row r="274" spans="1:36" ht="12" customHeight="1" x14ac:dyDescent="0.15">
      <c r="A274" s="51"/>
      <c r="B274" s="51"/>
      <c r="C274" s="52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</row>
    <row r="275" spans="1:36" ht="12" customHeight="1" x14ac:dyDescent="0.15">
      <c r="A275" s="51"/>
      <c r="B275" s="51"/>
      <c r="C275" s="52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</row>
    <row r="276" spans="1:36" ht="12" customHeight="1" x14ac:dyDescent="0.15">
      <c r="A276" s="51"/>
      <c r="B276" s="51"/>
      <c r="C276" s="52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</row>
    <row r="277" spans="1:36" ht="12" customHeight="1" x14ac:dyDescent="0.15">
      <c r="A277" s="51"/>
      <c r="B277" s="51"/>
      <c r="C277" s="52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</row>
    <row r="278" spans="1:36" ht="12" customHeight="1" x14ac:dyDescent="0.15">
      <c r="A278" s="51"/>
      <c r="B278" s="51"/>
      <c r="C278" s="52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</row>
    <row r="279" spans="1:36" ht="12" customHeight="1" x14ac:dyDescent="0.15">
      <c r="A279" s="51"/>
      <c r="B279" s="51"/>
      <c r="C279" s="52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</row>
    <row r="280" spans="1:36" ht="12" customHeight="1" x14ac:dyDescent="0.15">
      <c r="A280" s="51"/>
      <c r="B280" s="51"/>
      <c r="C280" s="52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</row>
    <row r="281" spans="1:36" ht="12" customHeight="1" x14ac:dyDescent="0.15">
      <c r="A281" s="51"/>
      <c r="B281" s="51"/>
      <c r="C281" s="52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</row>
    <row r="282" spans="1:36" ht="12" customHeight="1" x14ac:dyDescent="0.15">
      <c r="A282" s="51"/>
      <c r="B282" s="51"/>
      <c r="C282" s="52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</row>
    <row r="283" spans="1:36" ht="12" customHeight="1" x14ac:dyDescent="0.15">
      <c r="A283" s="51"/>
      <c r="B283" s="51"/>
      <c r="C283" s="52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</row>
    <row r="284" spans="1:36" ht="12" customHeight="1" x14ac:dyDescent="0.15">
      <c r="A284" s="51"/>
      <c r="B284" s="51"/>
      <c r="C284" s="52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</row>
    <row r="285" spans="1:36" ht="12" customHeight="1" x14ac:dyDescent="0.15">
      <c r="A285" s="51"/>
      <c r="B285" s="51"/>
      <c r="C285" s="52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</row>
    <row r="286" spans="1:36" ht="12" customHeight="1" x14ac:dyDescent="0.15">
      <c r="A286" s="51"/>
      <c r="B286" s="51"/>
      <c r="C286" s="52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</row>
    <row r="287" spans="1:36" ht="12" customHeight="1" x14ac:dyDescent="0.15">
      <c r="A287" s="51"/>
      <c r="B287" s="51"/>
      <c r="C287" s="52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</row>
    <row r="288" spans="1:36" ht="12" customHeight="1" x14ac:dyDescent="0.15">
      <c r="A288" s="51"/>
      <c r="B288" s="51"/>
      <c r="C288" s="52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</row>
    <row r="289" spans="1:36" ht="12" customHeight="1" x14ac:dyDescent="0.15">
      <c r="A289" s="51"/>
      <c r="B289" s="51"/>
      <c r="C289" s="52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</row>
    <row r="290" spans="1:36" ht="12" customHeight="1" x14ac:dyDescent="0.15">
      <c r="A290" s="51"/>
      <c r="B290" s="51"/>
      <c r="C290" s="52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</row>
    <row r="291" spans="1:36" ht="12" customHeight="1" x14ac:dyDescent="0.15">
      <c r="A291" s="51"/>
      <c r="B291" s="51"/>
      <c r="C291" s="52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</row>
    <row r="292" spans="1:36" ht="12" customHeight="1" x14ac:dyDescent="0.15">
      <c r="A292" s="51"/>
      <c r="B292" s="51"/>
      <c r="C292" s="52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</row>
    <row r="293" spans="1:36" ht="12" customHeight="1" x14ac:dyDescent="0.15">
      <c r="A293" s="51"/>
      <c r="B293" s="51"/>
      <c r="C293" s="52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</row>
    <row r="294" spans="1:36" ht="12" customHeight="1" x14ac:dyDescent="0.15">
      <c r="A294" s="51"/>
      <c r="B294" s="51"/>
      <c r="C294" s="52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</row>
    <row r="295" spans="1:36" ht="12" customHeight="1" x14ac:dyDescent="0.15">
      <c r="A295" s="51"/>
      <c r="B295" s="51"/>
      <c r="C295" s="52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</row>
    <row r="296" spans="1:36" ht="12" customHeight="1" x14ac:dyDescent="0.15">
      <c r="A296" s="51"/>
      <c r="B296" s="51"/>
      <c r="C296" s="52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</row>
    <row r="297" spans="1:36" ht="12" customHeight="1" x14ac:dyDescent="0.15">
      <c r="A297" s="51"/>
      <c r="B297" s="51"/>
      <c r="C297" s="52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</row>
    <row r="298" spans="1:36" ht="12" customHeight="1" x14ac:dyDescent="0.15">
      <c r="A298" s="51"/>
      <c r="B298" s="51"/>
      <c r="C298" s="52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</row>
    <row r="299" spans="1:36" ht="12" customHeight="1" x14ac:dyDescent="0.15">
      <c r="A299" s="51"/>
      <c r="B299" s="51"/>
      <c r="C299" s="52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</row>
    <row r="300" spans="1:36" ht="12" customHeight="1" x14ac:dyDescent="0.15">
      <c r="A300" s="51"/>
      <c r="B300" s="51"/>
      <c r="C300" s="52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</row>
    <row r="301" spans="1:36" ht="12" customHeight="1" x14ac:dyDescent="0.15">
      <c r="A301" s="51"/>
      <c r="B301" s="51"/>
      <c r="C301" s="52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</row>
    <row r="302" spans="1:36" ht="12" customHeight="1" x14ac:dyDescent="0.15">
      <c r="A302" s="51"/>
      <c r="B302" s="51"/>
      <c r="C302" s="52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</row>
    <row r="303" spans="1:36" ht="12" customHeight="1" x14ac:dyDescent="0.15">
      <c r="A303" s="51"/>
      <c r="B303" s="51"/>
      <c r="C303" s="52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</row>
    <row r="304" spans="1:36" ht="12" customHeight="1" x14ac:dyDescent="0.15">
      <c r="A304" s="51"/>
      <c r="B304" s="51"/>
      <c r="C304" s="52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</row>
    <row r="305" spans="1:36" ht="12" customHeight="1" x14ac:dyDescent="0.15">
      <c r="A305" s="51"/>
      <c r="B305" s="51"/>
      <c r="C305" s="52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</row>
    <row r="306" spans="1:36" ht="12" customHeight="1" x14ac:dyDescent="0.15">
      <c r="A306" s="51"/>
      <c r="B306" s="51"/>
      <c r="C306" s="52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</row>
    <row r="307" spans="1:36" ht="12" customHeight="1" x14ac:dyDescent="0.15">
      <c r="A307" s="51"/>
      <c r="B307" s="51"/>
      <c r="C307" s="52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</row>
    <row r="308" spans="1:36" ht="12" customHeight="1" x14ac:dyDescent="0.15">
      <c r="A308" s="51"/>
      <c r="B308" s="51"/>
      <c r="C308" s="52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</row>
    <row r="309" spans="1:36" ht="12" customHeight="1" x14ac:dyDescent="0.15">
      <c r="A309" s="51"/>
      <c r="B309" s="51"/>
      <c r="C309" s="52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</row>
    <row r="310" spans="1:36" ht="12" customHeight="1" x14ac:dyDescent="0.15">
      <c r="A310" s="51"/>
      <c r="B310" s="51"/>
      <c r="C310" s="52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</row>
    <row r="311" spans="1:36" ht="12" customHeight="1" x14ac:dyDescent="0.15">
      <c r="A311" s="51"/>
      <c r="B311" s="51"/>
      <c r="C311" s="52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</row>
    <row r="312" spans="1:36" ht="12" customHeight="1" x14ac:dyDescent="0.15">
      <c r="A312" s="51"/>
      <c r="B312" s="51"/>
      <c r="C312" s="52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</row>
    <row r="313" spans="1:36" ht="12" customHeight="1" x14ac:dyDescent="0.15">
      <c r="A313" s="51"/>
      <c r="B313" s="51"/>
      <c r="C313" s="52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</row>
    <row r="314" spans="1:36" ht="12" customHeight="1" x14ac:dyDescent="0.15">
      <c r="A314" s="51"/>
      <c r="B314" s="51"/>
      <c r="C314" s="52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</row>
    <row r="315" spans="1:36" ht="12" customHeight="1" x14ac:dyDescent="0.15">
      <c r="A315" s="51"/>
      <c r="B315" s="51"/>
      <c r="C315" s="52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</row>
    <row r="316" spans="1:36" ht="12" customHeight="1" x14ac:dyDescent="0.15">
      <c r="A316" s="51"/>
      <c r="B316" s="51"/>
      <c r="C316" s="52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</row>
    <row r="317" spans="1:36" ht="12" customHeight="1" x14ac:dyDescent="0.15">
      <c r="A317" s="51"/>
      <c r="B317" s="51"/>
      <c r="C317" s="52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</row>
    <row r="318" spans="1:36" ht="12" customHeight="1" x14ac:dyDescent="0.15">
      <c r="A318" s="51"/>
      <c r="B318" s="51"/>
      <c r="C318" s="52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</row>
    <row r="319" spans="1:36" ht="12" customHeight="1" x14ac:dyDescent="0.15">
      <c r="A319" s="51"/>
      <c r="B319" s="51"/>
      <c r="C319" s="52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</row>
    <row r="320" spans="1:36" ht="12" customHeight="1" x14ac:dyDescent="0.15">
      <c r="A320" s="51"/>
      <c r="B320" s="51"/>
      <c r="C320" s="52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</row>
    <row r="321" spans="1:36" ht="12" customHeight="1" x14ac:dyDescent="0.15">
      <c r="A321" s="51"/>
      <c r="B321" s="51"/>
      <c r="C321" s="52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</row>
    <row r="322" spans="1:36" ht="12" customHeight="1" x14ac:dyDescent="0.15">
      <c r="A322" s="51"/>
      <c r="B322" s="51"/>
      <c r="C322" s="52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</row>
    <row r="323" spans="1:36" ht="12" customHeight="1" x14ac:dyDescent="0.15">
      <c r="A323" s="51"/>
      <c r="B323" s="51"/>
      <c r="C323" s="52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</row>
    <row r="324" spans="1:36" ht="12" customHeight="1" x14ac:dyDescent="0.15">
      <c r="A324" s="51"/>
      <c r="B324" s="51"/>
      <c r="C324" s="52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</row>
    <row r="325" spans="1:36" ht="12" customHeight="1" x14ac:dyDescent="0.15">
      <c r="A325" s="51"/>
      <c r="B325" s="51"/>
      <c r="C325" s="52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</row>
    <row r="326" spans="1:36" ht="12" customHeight="1" x14ac:dyDescent="0.15">
      <c r="A326" s="51"/>
      <c r="B326" s="51"/>
      <c r="C326" s="52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</row>
    <row r="327" spans="1:36" ht="12" customHeight="1" x14ac:dyDescent="0.15">
      <c r="A327" s="51"/>
      <c r="B327" s="51"/>
      <c r="C327" s="52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</row>
    <row r="328" spans="1:36" ht="12" customHeight="1" x14ac:dyDescent="0.15">
      <c r="A328" s="51"/>
      <c r="B328" s="51"/>
      <c r="C328" s="52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</row>
    <row r="329" spans="1:36" ht="12" customHeight="1" x14ac:dyDescent="0.15">
      <c r="A329" s="51"/>
      <c r="B329" s="51"/>
      <c r="C329" s="52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</row>
    <row r="330" spans="1:36" ht="12" customHeight="1" x14ac:dyDescent="0.15">
      <c r="A330" s="51"/>
      <c r="B330" s="51"/>
      <c r="C330" s="52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</row>
    <row r="331" spans="1:36" ht="12" customHeight="1" x14ac:dyDescent="0.15">
      <c r="A331" s="51"/>
      <c r="B331" s="51"/>
      <c r="C331" s="52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</row>
    <row r="332" spans="1:36" ht="12" customHeight="1" x14ac:dyDescent="0.15">
      <c r="A332" s="51"/>
      <c r="B332" s="51"/>
      <c r="C332" s="52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</row>
    <row r="333" spans="1:36" ht="12" customHeight="1" x14ac:dyDescent="0.15">
      <c r="A333" s="51"/>
      <c r="B333" s="51"/>
      <c r="C333" s="52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</row>
    <row r="334" spans="1:36" ht="12" customHeight="1" x14ac:dyDescent="0.15">
      <c r="A334" s="51"/>
      <c r="B334" s="51"/>
      <c r="C334" s="52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</row>
    <row r="335" spans="1:36" ht="12" customHeight="1" x14ac:dyDescent="0.15">
      <c r="A335" s="51"/>
      <c r="B335" s="51"/>
      <c r="C335" s="52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</row>
    <row r="336" spans="1:36" ht="12" customHeight="1" x14ac:dyDescent="0.15">
      <c r="A336" s="51"/>
      <c r="B336" s="51"/>
      <c r="C336" s="52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</row>
    <row r="337" spans="1:36" ht="12" customHeight="1" x14ac:dyDescent="0.15">
      <c r="A337" s="51"/>
      <c r="B337" s="51"/>
      <c r="C337" s="52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</row>
    <row r="338" spans="1:36" ht="12" customHeight="1" x14ac:dyDescent="0.15">
      <c r="A338" s="51"/>
      <c r="B338" s="51"/>
      <c r="C338" s="52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</row>
    <row r="339" spans="1:36" ht="12" customHeight="1" x14ac:dyDescent="0.15">
      <c r="A339" s="51"/>
      <c r="B339" s="51"/>
      <c r="C339" s="52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</row>
    <row r="340" spans="1:36" ht="12" customHeight="1" x14ac:dyDescent="0.15">
      <c r="A340" s="51"/>
      <c r="B340" s="51"/>
      <c r="C340" s="52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</row>
    <row r="341" spans="1:36" ht="12" customHeight="1" x14ac:dyDescent="0.15">
      <c r="A341" s="51"/>
      <c r="B341" s="51"/>
      <c r="C341" s="52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</row>
    <row r="342" spans="1:36" ht="12" customHeight="1" x14ac:dyDescent="0.15">
      <c r="A342" s="51"/>
      <c r="B342" s="51"/>
      <c r="C342" s="52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</row>
    <row r="343" spans="1:36" ht="12" customHeight="1" x14ac:dyDescent="0.15">
      <c r="A343" s="51"/>
      <c r="B343" s="51"/>
      <c r="C343" s="52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</row>
    <row r="344" spans="1:36" ht="12" customHeight="1" x14ac:dyDescent="0.15">
      <c r="A344" s="51"/>
      <c r="B344" s="51"/>
      <c r="C344" s="52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</row>
    <row r="345" spans="1:36" ht="12" customHeight="1" x14ac:dyDescent="0.15">
      <c r="A345" s="51"/>
      <c r="B345" s="51"/>
      <c r="C345" s="52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</row>
    <row r="346" spans="1:36" ht="12" customHeight="1" x14ac:dyDescent="0.15">
      <c r="A346" s="51"/>
      <c r="B346" s="51"/>
      <c r="C346" s="52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</row>
    <row r="347" spans="1:36" ht="12" customHeight="1" x14ac:dyDescent="0.15">
      <c r="A347" s="51"/>
      <c r="B347" s="51"/>
      <c r="C347" s="52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</row>
    <row r="348" spans="1:36" ht="12" customHeight="1" x14ac:dyDescent="0.15">
      <c r="A348" s="51"/>
      <c r="B348" s="51"/>
      <c r="C348" s="52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</row>
    <row r="349" spans="1:36" ht="12" customHeight="1" x14ac:dyDescent="0.15">
      <c r="A349" s="51"/>
      <c r="B349" s="51"/>
      <c r="C349" s="52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</row>
    <row r="350" spans="1:36" ht="12" customHeight="1" x14ac:dyDescent="0.15">
      <c r="A350" s="51"/>
      <c r="B350" s="51"/>
      <c r="C350" s="52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</row>
    <row r="351" spans="1:36" ht="12" customHeight="1" x14ac:dyDescent="0.15">
      <c r="A351" s="51"/>
      <c r="B351" s="51"/>
      <c r="C351" s="52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</row>
    <row r="352" spans="1:36" ht="12" customHeight="1" x14ac:dyDescent="0.15">
      <c r="A352" s="51"/>
      <c r="B352" s="51"/>
      <c r="C352" s="52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</row>
    <row r="353" spans="1:36" ht="12" customHeight="1" x14ac:dyDescent="0.15">
      <c r="A353" s="51"/>
      <c r="B353" s="51"/>
      <c r="C353" s="52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</row>
    <row r="354" spans="1:36" ht="12" customHeight="1" x14ac:dyDescent="0.15">
      <c r="A354" s="51"/>
      <c r="B354" s="51"/>
      <c r="C354" s="52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</row>
    <row r="355" spans="1:36" ht="12" customHeight="1" x14ac:dyDescent="0.15">
      <c r="A355" s="51"/>
      <c r="B355" s="51"/>
      <c r="C355" s="52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</row>
    <row r="356" spans="1:36" ht="12" customHeight="1" x14ac:dyDescent="0.15">
      <c r="A356" s="51"/>
      <c r="B356" s="51"/>
      <c r="C356" s="52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</row>
    <row r="357" spans="1:36" ht="12" customHeight="1" x14ac:dyDescent="0.15">
      <c r="A357" s="51"/>
      <c r="B357" s="51"/>
      <c r="C357" s="52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</row>
    <row r="358" spans="1:36" ht="12" customHeight="1" x14ac:dyDescent="0.15">
      <c r="A358" s="51"/>
      <c r="B358" s="51"/>
      <c r="C358" s="52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</row>
    <row r="359" spans="1:36" ht="12" customHeight="1" x14ac:dyDescent="0.15">
      <c r="A359" s="51"/>
      <c r="B359" s="51"/>
      <c r="C359" s="52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</row>
    <row r="360" spans="1:36" ht="12" customHeight="1" x14ac:dyDescent="0.15">
      <c r="A360" s="51"/>
      <c r="B360" s="51"/>
      <c r="C360" s="52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</row>
    <row r="361" spans="1:36" ht="12" customHeight="1" x14ac:dyDescent="0.15">
      <c r="A361" s="51"/>
      <c r="B361" s="51"/>
      <c r="C361" s="52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</row>
    <row r="362" spans="1:36" ht="12" customHeight="1" x14ac:dyDescent="0.15">
      <c r="A362" s="51"/>
      <c r="B362" s="51"/>
      <c r="C362" s="52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</row>
    <row r="363" spans="1:36" ht="12" customHeight="1" x14ac:dyDescent="0.15">
      <c r="A363" s="51"/>
      <c r="B363" s="51"/>
      <c r="C363" s="52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</row>
    <row r="364" spans="1:36" ht="12" customHeight="1" x14ac:dyDescent="0.15">
      <c r="A364" s="51"/>
      <c r="B364" s="51"/>
      <c r="C364" s="52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</row>
    <row r="365" spans="1:36" ht="12" customHeight="1" x14ac:dyDescent="0.15">
      <c r="A365" s="51"/>
      <c r="B365" s="51"/>
      <c r="C365" s="52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</row>
    <row r="366" spans="1:36" ht="12" customHeight="1" x14ac:dyDescent="0.15">
      <c r="A366" s="51"/>
      <c r="B366" s="51"/>
      <c r="C366" s="52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</row>
    <row r="367" spans="1:36" ht="12" customHeight="1" x14ac:dyDescent="0.15">
      <c r="A367" s="51"/>
      <c r="B367" s="51"/>
      <c r="C367" s="52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</row>
    <row r="368" spans="1:36" ht="12" customHeight="1" x14ac:dyDescent="0.15">
      <c r="A368" s="51"/>
      <c r="B368" s="51"/>
      <c r="C368" s="52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</row>
    <row r="369" spans="1:36" ht="12" customHeight="1" x14ac:dyDescent="0.15">
      <c r="A369" s="51"/>
      <c r="B369" s="51"/>
      <c r="C369" s="52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</row>
    <row r="370" spans="1:36" ht="12" customHeight="1" x14ac:dyDescent="0.15">
      <c r="A370" s="51"/>
      <c r="B370" s="51"/>
      <c r="C370" s="52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</row>
    <row r="371" spans="1:36" ht="12" customHeight="1" x14ac:dyDescent="0.15">
      <c r="A371" s="51"/>
      <c r="B371" s="51"/>
      <c r="C371" s="52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</row>
    <row r="372" spans="1:36" ht="12" customHeight="1" x14ac:dyDescent="0.15">
      <c r="A372" s="51"/>
      <c r="B372" s="51"/>
      <c r="C372" s="52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</row>
    <row r="373" spans="1:36" ht="12" customHeight="1" x14ac:dyDescent="0.15">
      <c r="A373" s="51"/>
      <c r="B373" s="51"/>
      <c r="C373" s="52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</row>
    <row r="374" spans="1:36" ht="12" customHeight="1" x14ac:dyDescent="0.15">
      <c r="A374" s="51"/>
      <c r="B374" s="51"/>
      <c r="C374" s="52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</row>
    <row r="375" spans="1:36" ht="12" customHeight="1" x14ac:dyDescent="0.15">
      <c r="A375" s="51"/>
      <c r="B375" s="51"/>
      <c r="C375" s="52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</row>
    <row r="376" spans="1:36" ht="12" customHeight="1" x14ac:dyDescent="0.15">
      <c r="A376" s="51"/>
      <c r="B376" s="51"/>
      <c r="C376" s="52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</row>
    <row r="377" spans="1:36" ht="12" customHeight="1" x14ac:dyDescent="0.15">
      <c r="A377" s="51"/>
      <c r="B377" s="51"/>
      <c r="C377" s="52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</row>
    <row r="378" spans="1:36" ht="12" customHeight="1" x14ac:dyDescent="0.15">
      <c r="A378" s="51"/>
      <c r="B378" s="51"/>
      <c r="C378" s="52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</row>
    <row r="379" spans="1:36" ht="12" customHeight="1" x14ac:dyDescent="0.15">
      <c r="A379" s="51"/>
      <c r="B379" s="51"/>
      <c r="C379" s="52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</row>
    <row r="380" spans="1:36" ht="12" customHeight="1" x14ac:dyDescent="0.15">
      <c r="A380" s="51"/>
      <c r="B380" s="51"/>
      <c r="C380" s="52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</row>
    <row r="381" spans="1:36" ht="12" customHeight="1" x14ac:dyDescent="0.15">
      <c r="A381" s="51"/>
      <c r="B381" s="51"/>
      <c r="C381" s="52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</row>
    <row r="382" spans="1:36" ht="12" customHeight="1" x14ac:dyDescent="0.15">
      <c r="A382" s="51"/>
      <c r="B382" s="51"/>
      <c r="C382" s="52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</row>
    <row r="383" spans="1:36" ht="12" customHeight="1" x14ac:dyDescent="0.15">
      <c r="A383" s="51"/>
      <c r="B383" s="51"/>
      <c r="C383" s="52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</row>
    <row r="384" spans="1:36" ht="12" customHeight="1" x14ac:dyDescent="0.15">
      <c r="A384" s="51"/>
      <c r="B384" s="51"/>
      <c r="C384" s="52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</row>
    <row r="385" spans="1:36" ht="12" customHeight="1" x14ac:dyDescent="0.15">
      <c r="A385" s="51"/>
      <c r="B385" s="51"/>
      <c r="C385" s="52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</row>
    <row r="386" spans="1:36" ht="12" customHeight="1" x14ac:dyDescent="0.15">
      <c r="A386" s="51"/>
      <c r="B386" s="51"/>
      <c r="C386" s="52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</row>
    <row r="387" spans="1:36" ht="12" customHeight="1" x14ac:dyDescent="0.15">
      <c r="A387" s="51"/>
      <c r="B387" s="51"/>
      <c r="C387" s="52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</row>
    <row r="388" spans="1:36" ht="12" customHeight="1" x14ac:dyDescent="0.15">
      <c r="A388" s="51"/>
      <c r="B388" s="51"/>
      <c r="C388" s="52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</row>
    <row r="389" spans="1:36" ht="12" customHeight="1" x14ac:dyDescent="0.15">
      <c r="A389" s="51"/>
      <c r="B389" s="51"/>
      <c r="C389" s="52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</row>
    <row r="390" spans="1:36" ht="12" customHeight="1" x14ac:dyDescent="0.15">
      <c r="A390" s="51"/>
      <c r="B390" s="51"/>
      <c r="C390" s="52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</row>
    <row r="391" spans="1:36" ht="12" customHeight="1" x14ac:dyDescent="0.15">
      <c r="A391" s="51"/>
      <c r="B391" s="51"/>
      <c r="C391" s="52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</row>
    <row r="392" spans="1:36" ht="12" customHeight="1" x14ac:dyDescent="0.15">
      <c r="A392" s="51"/>
      <c r="B392" s="51"/>
      <c r="C392" s="52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</row>
    <row r="393" spans="1:36" ht="12" customHeight="1" x14ac:dyDescent="0.15">
      <c r="A393" s="51"/>
      <c r="B393" s="51"/>
      <c r="C393" s="52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</row>
    <row r="394" spans="1:36" ht="12" customHeight="1" x14ac:dyDescent="0.15">
      <c r="A394" s="51"/>
      <c r="B394" s="51"/>
      <c r="C394" s="52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</row>
    <row r="395" spans="1:36" ht="12" customHeight="1" x14ac:dyDescent="0.15">
      <c r="A395" s="51"/>
      <c r="B395" s="51"/>
      <c r="C395" s="52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</row>
    <row r="396" spans="1:36" ht="12" customHeight="1" x14ac:dyDescent="0.15">
      <c r="A396" s="51"/>
      <c r="B396" s="51"/>
      <c r="C396" s="52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</row>
    <row r="397" spans="1:36" ht="12" customHeight="1" x14ac:dyDescent="0.15">
      <c r="A397" s="51"/>
      <c r="B397" s="51"/>
      <c r="C397" s="52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</row>
    <row r="398" spans="1:36" ht="12" customHeight="1" x14ac:dyDescent="0.15">
      <c r="A398" s="51"/>
      <c r="B398" s="51"/>
      <c r="C398" s="52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</row>
    <row r="399" spans="1:36" ht="12" customHeight="1" x14ac:dyDescent="0.15">
      <c r="A399" s="51"/>
      <c r="B399" s="51"/>
      <c r="C399" s="52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</row>
    <row r="400" spans="1:36" ht="12" customHeight="1" x14ac:dyDescent="0.15">
      <c r="A400" s="51"/>
      <c r="B400" s="51"/>
      <c r="C400" s="52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</row>
  </sheetData>
  <mergeCells count="22">
    <mergeCell ref="A4:A5"/>
    <mergeCell ref="B4:D5"/>
    <mergeCell ref="E4:G4"/>
    <mergeCell ref="H4:J4"/>
    <mergeCell ref="C1:T1"/>
    <mergeCell ref="L4:L5"/>
    <mergeCell ref="M4:O5"/>
    <mergeCell ref="P4:R4"/>
    <mergeCell ref="E221:F221"/>
    <mergeCell ref="L65:O65"/>
    <mergeCell ref="L67:O67"/>
    <mergeCell ref="E63:J63"/>
    <mergeCell ref="E67:J67"/>
    <mergeCell ref="P64:U64"/>
    <mergeCell ref="V3:W3"/>
    <mergeCell ref="S4:U4"/>
    <mergeCell ref="E64:J64"/>
    <mergeCell ref="E62:J62"/>
    <mergeCell ref="P48:U48"/>
    <mergeCell ref="E28:J28"/>
    <mergeCell ref="P28:U28"/>
    <mergeCell ref="E27:J27"/>
  </mergeCells>
  <phoneticPr fontId="2"/>
  <conditionalFormatting sqref="A6:A67">
    <cfRule type="expression" dxfId="3" priority="1" stopIfTrue="1">
      <formula>AC6=""</formula>
    </cfRule>
  </conditionalFormatting>
  <conditionalFormatting sqref="C6:C67">
    <cfRule type="expression" dxfId="2" priority="2" stopIfTrue="1">
      <formula>AC6=""</formula>
    </cfRule>
  </conditionalFormatting>
  <conditionalFormatting sqref="L6:L64">
    <cfRule type="expression" dxfId="1" priority="3" stopIfTrue="1">
      <formula>AD6=""</formula>
    </cfRule>
  </conditionalFormatting>
  <conditionalFormatting sqref="N6:N64">
    <cfRule type="expression" dxfId="0" priority="4" stopIfTrue="1">
      <formula>AD6=""</formula>
    </cfRule>
  </conditionalFormatting>
  <pageMargins left="0.55000000000000004" right="0.49" top="0.69" bottom="0.5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調査用紙</vt:lpstr>
      <vt:lpstr>⑰</vt:lpstr>
      <vt:lpstr>⑱</vt:lpstr>
      <vt:lpstr>⑲</vt:lpstr>
      <vt:lpstr>⑱!Print_Area</vt:lpstr>
      <vt:lpstr>⑲!Print_Area</vt:lpstr>
      <vt:lpstr>調査用紙!Print_Area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リザルトシステム</dc:creator>
  <cp:lastModifiedBy>高体連 福島県</cp:lastModifiedBy>
  <cp:lastPrinted>2024-08-18T22:39:07Z</cp:lastPrinted>
  <dcterms:created xsi:type="dcterms:W3CDTF">2005-04-14T05:28:16Z</dcterms:created>
  <dcterms:modified xsi:type="dcterms:W3CDTF">2024-08-19T00:41:27Z</dcterms:modified>
</cp:coreProperties>
</file>