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b5\宮城県高体連\008 会計\◆補助金・助成金申請◆\◆体育大会感染症予防対策事業費補助金◆\"/>
    </mc:Choice>
  </mc:AlternateContent>
  <xr:revisionPtr revIDLastSave="0" documentId="13_ncr:1_{18E44EA4-7A80-4029-A555-09E1CEDC996F}" xr6:coauthVersionLast="46" xr6:coauthVersionMax="46" xr10:uidLastSave="{00000000-0000-0000-0000-000000000000}"/>
  <bookViews>
    <workbookView xWindow="-120" yWindow="-120" windowWidth="20730" windowHeight="11160" tabRatio="839" xr2:uid="{00000000-000D-0000-FFFF-FFFF00000000}"/>
  </bookViews>
  <sheets>
    <sheet name="予算書" sheetId="69" r:id="rId1"/>
    <sheet name="決算書" sheetId="70" r:id="rId2"/>
    <sheet name="決算書（記入例）" sheetId="71" r:id="rId3"/>
    <sheet name="感染症予防対策事業費" sheetId="27" r:id="rId4"/>
    <sheet name="諸謝金" sheetId="42" r:id="rId5"/>
    <sheet name="旅費" sheetId="43" r:id="rId6"/>
    <sheet name="消耗品費" sheetId="44" r:id="rId7"/>
    <sheet name="賃金" sheetId="62" r:id="rId8"/>
    <sheet name="借損料" sheetId="63" r:id="rId9"/>
    <sheet name="理由書" sheetId="68" r:id="rId10"/>
    <sheet name="理由書（記入例）" sheetId="67" r:id="rId11"/>
  </sheets>
  <definedNames>
    <definedName name="_xlnm.Print_Area" localSheetId="1">決算書!$A$1:$O$23</definedName>
    <definedName name="_xlnm.Print_Area" localSheetId="2">'決算書（記入例）'!$A$1:$O$23</definedName>
    <definedName name="_xlnm.Print_Area" localSheetId="0">予算書!$A$1:$O$23</definedName>
    <definedName name="_xlnm.Print_Area" localSheetId="9">理由書!$A$1:$O$32</definedName>
    <definedName name="_xlnm.Print_Area" localSheetId="10">'理由書（記入例）'!$A$1:$O$32</definedName>
    <definedName name="専門部" localSheetId="1">決算書!$A$58:$A$91</definedName>
    <definedName name="専門部" localSheetId="2">'決算書（記入例）'!$A$58:$A$91</definedName>
    <definedName name="専門部" localSheetId="9">理由書!$A$50:$A$83</definedName>
    <definedName name="専門部" localSheetId="10">'理由書（記入例）'!$A$50:$A$83</definedName>
    <definedName name="専門部">#REF!</definedName>
  </definedNames>
  <calcPr calcId="191029"/>
</workbook>
</file>

<file path=xl/calcChain.xml><?xml version="1.0" encoding="utf-8"?>
<calcChain xmlns="http://schemas.openxmlformats.org/spreadsheetml/2006/main">
  <c r="H6" i="71" l="1"/>
  <c r="D7" i="71"/>
  <c r="F7" i="71"/>
  <c r="H7" i="71"/>
  <c r="H10" i="71"/>
  <c r="H11" i="71"/>
  <c r="H12" i="71"/>
  <c r="H15" i="71" s="1"/>
  <c r="H13" i="71"/>
  <c r="H14" i="71"/>
  <c r="D15" i="71"/>
  <c r="F15" i="71"/>
  <c r="D17" i="71"/>
  <c r="D18" i="71"/>
  <c r="D19" i="71"/>
  <c r="D6" i="70"/>
  <c r="H6" i="70" s="1"/>
  <c r="H7" i="70" s="1"/>
  <c r="F7" i="70"/>
  <c r="D10" i="70"/>
  <c r="H10" i="70"/>
  <c r="D11" i="70"/>
  <c r="H11" i="70"/>
  <c r="D12" i="70"/>
  <c r="H12" i="70" s="1"/>
  <c r="D13" i="70"/>
  <c r="H13" i="70"/>
  <c r="D14" i="70"/>
  <c r="H14" i="70"/>
  <c r="D15" i="70"/>
  <c r="F15" i="70"/>
  <c r="D18" i="70" s="1"/>
  <c r="D19" i="70" s="1"/>
  <c r="D17" i="70"/>
  <c r="E7" i="69"/>
  <c r="E15" i="69"/>
  <c r="E17" i="69"/>
  <c r="E18" i="69"/>
  <c r="E19" i="69" s="1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26" i="63" s="1"/>
  <c r="I7" i="63"/>
  <c r="I6" i="63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H15" i="70" l="1"/>
  <c r="D7" i="70"/>
  <c r="N7" i="43"/>
  <c r="N36" i="43" l="1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N8" i="43"/>
  <c r="N37" i="43" l="1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I31" i="44" l="1"/>
  <c r="L36" i="42"/>
  <c r="E25" i="27" l="1"/>
</calcChain>
</file>

<file path=xl/sharedStrings.xml><?xml version="1.0" encoding="utf-8"?>
<sst xmlns="http://schemas.openxmlformats.org/spreadsheetml/2006/main" count="947" uniqueCount="132">
  <si>
    <t>合計</t>
    <rPh sb="0" eb="1">
      <t>ゴウ</t>
    </rPh>
    <rPh sb="1" eb="2">
      <t>ケイ</t>
    </rPh>
    <phoneticPr fontId="2"/>
  </si>
  <si>
    <t>旅費</t>
    <rPh sb="0" eb="2">
      <t>リョヒ</t>
    </rPh>
    <phoneticPr fontId="2"/>
  </si>
  <si>
    <t>賃金</t>
    <rPh sb="0" eb="2">
      <t>チンギン</t>
    </rPh>
    <phoneticPr fontId="2"/>
  </si>
  <si>
    <t>単価</t>
    <rPh sb="0" eb="2">
      <t>タンカ</t>
    </rPh>
    <phoneticPr fontId="2"/>
  </si>
  <si>
    <t>拠出元</t>
    <rPh sb="0" eb="2">
      <t>キョシュツ</t>
    </rPh>
    <rPh sb="2" eb="3">
      <t>モト</t>
    </rPh>
    <phoneticPr fontId="2"/>
  </si>
  <si>
    <t>（補助金名）</t>
    <rPh sb="1" eb="4">
      <t>ホジョキン</t>
    </rPh>
    <rPh sb="4" eb="5">
      <t>メイ</t>
    </rPh>
    <phoneticPr fontId="2"/>
  </si>
  <si>
    <t>No.</t>
    <phoneticPr fontId="2"/>
  </si>
  <si>
    <t>月日</t>
    <rPh sb="0" eb="2">
      <t>ガッピ</t>
    </rPh>
    <phoneticPr fontId="2"/>
  </si>
  <si>
    <t>金額</t>
    <rPh sb="0" eb="2">
      <t>キンガク</t>
    </rPh>
    <phoneticPr fontId="2"/>
  </si>
  <si>
    <t>品目</t>
    <rPh sb="0" eb="2">
      <t>ヒンモク</t>
    </rPh>
    <phoneticPr fontId="2"/>
  </si>
  <si>
    <t>×</t>
    <phoneticPr fontId="2"/>
  </si>
  <si>
    <t>人</t>
    <rPh sb="0" eb="1">
      <t>ニン</t>
    </rPh>
    <phoneticPr fontId="2"/>
  </si>
  <si>
    <t>（単位:円）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</si>
  <si>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</si>
  <si>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人（校･組）</t>
    <rPh sb="0" eb="1">
      <t>ヒト</t>
    </rPh>
    <rPh sb="2" eb="3">
      <t>コウ</t>
    </rPh>
    <rPh sb="4" eb="5">
      <t>クミ</t>
    </rPh>
    <phoneticPr fontId="2"/>
  </si>
  <si>
    <t>日</t>
    <rPh sb="0" eb="1">
      <t>ニチ</t>
    </rPh>
    <phoneticPr fontId="2"/>
  </si>
  <si>
    <t>日(半日0.5）</t>
    <rPh sb="0" eb="1">
      <t>ニチ</t>
    </rPh>
    <rPh sb="2" eb="4">
      <t>ハンニチ</t>
    </rPh>
    <phoneticPr fontId="2"/>
  </si>
  <si>
    <t>項目(役職･氏名）等</t>
    <rPh sb="0" eb="2">
      <t>コウモク</t>
    </rPh>
    <rPh sb="3" eb="5">
      <t>ヤクショク</t>
    </rPh>
    <rPh sb="6" eb="8">
      <t>シメイ</t>
    </rPh>
    <rPh sb="9" eb="10">
      <t>ナド</t>
    </rPh>
    <phoneticPr fontId="2"/>
  </si>
  <si>
    <t>支出内訳</t>
    <rPh sb="0" eb="2">
      <t>シシュツ</t>
    </rPh>
    <rPh sb="2" eb="4">
      <t>ウチワケ</t>
    </rPh>
    <phoneticPr fontId="2"/>
  </si>
  <si>
    <t>交通費</t>
    <rPh sb="0" eb="3">
      <t>コウツウヒ</t>
    </rPh>
    <phoneticPr fontId="2"/>
  </si>
  <si>
    <t>+</t>
    <phoneticPr fontId="2"/>
  </si>
  <si>
    <t>宿泊費</t>
    <rPh sb="0" eb="2">
      <t>シュクハク</t>
    </rPh>
    <rPh sb="2" eb="3">
      <t>ヒ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</si>
  <si>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</si>
  <si>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</si>
  <si>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　　　　　　　　　　　　　</t>
    <phoneticPr fontId="2"/>
  </si>
  <si>
    <t>　</t>
    <phoneticPr fontId="2"/>
  </si>
  <si>
    <t>品目・題目</t>
    <rPh sb="0" eb="2">
      <t>ヒンモク</t>
    </rPh>
    <rPh sb="3" eb="5">
      <t>ダイモク</t>
    </rPh>
    <phoneticPr fontId="2"/>
  </si>
  <si>
    <t>借用単価</t>
    <rPh sb="0" eb="2">
      <t>シャクヨウ</t>
    </rPh>
    <rPh sb="2" eb="4">
      <t>タンカ</t>
    </rPh>
    <phoneticPr fontId="2"/>
  </si>
  <si>
    <t>【歳入】</t>
    <rPh sb="1" eb="3">
      <t>サイニュウ</t>
    </rPh>
    <phoneticPr fontId="6"/>
  </si>
  <si>
    <t>（単位：円）</t>
    <rPh sb="1" eb="3">
      <t>タンイ</t>
    </rPh>
    <rPh sb="4" eb="5">
      <t>エン</t>
    </rPh>
    <phoneticPr fontId="6"/>
  </si>
  <si>
    <t>項目</t>
    <rPh sb="0" eb="2">
      <t>コウモク</t>
    </rPh>
    <phoneticPr fontId="6"/>
  </si>
  <si>
    <t>合計</t>
    <rPh sb="0" eb="2">
      <t>ゴウケイ</t>
    </rPh>
    <phoneticPr fontId="6"/>
  </si>
  <si>
    <t>【歳出】</t>
    <rPh sb="1" eb="3">
      <t>サイシュツ</t>
    </rPh>
    <phoneticPr fontId="6"/>
  </si>
  <si>
    <t>総歳入額</t>
    <rPh sb="0" eb="1">
      <t>ソウ</t>
    </rPh>
    <rPh sb="1" eb="4">
      <t>サイニュウガク</t>
    </rPh>
    <phoneticPr fontId="2"/>
  </si>
  <si>
    <t>総歳出額</t>
    <rPh sb="0" eb="1">
      <t>ソウ</t>
    </rPh>
    <rPh sb="1" eb="3">
      <t>サイシュツ</t>
    </rPh>
    <rPh sb="3" eb="4">
      <t>ガク</t>
    </rPh>
    <phoneticPr fontId="2"/>
  </si>
  <si>
    <t>歳入－歳出</t>
    <rPh sb="0" eb="2">
      <t>サイニュウ</t>
    </rPh>
    <rPh sb="3" eb="5">
      <t>サイシュツ</t>
    </rPh>
    <phoneticPr fontId="2"/>
  </si>
  <si>
    <t>氏名</t>
    <rPh sb="0" eb="2">
      <t>シメイ</t>
    </rPh>
    <phoneticPr fontId="2"/>
  </si>
  <si>
    <t>×</t>
  </si>
  <si>
    <t>泊数</t>
    <rPh sb="0" eb="1">
      <t>ハク</t>
    </rPh>
    <rPh sb="1" eb="2">
      <t>スウ</t>
    </rPh>
    <phoneticPr fontId="2"/>
  </si>
  <si>
    <t>往復数</t>
    <rPh sb="0" eb="2">
      <t>オウフク</t>
    </rPh>
    <rPh sb="2" eb="3">
      <t>スウ</t>
    </rPh>
    <phoneticPr fontId="2"/>
  </si>
  <si>
    <t>回</t>
    <rPh sb="0" eb="1">
      <t>カイ</t>
    </rPh>
    <phoneticPr fontId="2"/>
  </si>
  <si>
    <t>泊</t>
    <rPh sb="0" eb="1">
      <t>ハク</t>
    </rPh>
    <phoneticPr fontId="2"/>
  </si>
  <si>
    <t>旅費</t>
    <rPh sb="0" eb="2">
      <t>リョヒ</t>
    </rPh>
    <phoneticPr fontId="6"/>
  </si>
  <si>
    <t>予算額</t>
    <rPh sb="0" eb="3">
      <t>ヨサンガクサンガク</t>
    </rPh>
    <phoneticPr fontId="2"/>
  </si>
  <si>
    <t>内訳</t>
    <rPh sb="0" eb="2">
      <t>ウチワケ</t>
    </rPh>
    <phoneticPr fontId="2"/>
  </si>
  <si>
    <t>延人数</t>
    <rPh sb="0" eb="1">
      <t>ノ</t>
    </rPh>
    <rPh sb="1" eb="2">
      <t>ヒト</t>
    </rPh>
    <rPh sb="2" eb="3">
      <t>スウ</t>
    </rPh>
    <phoneticPr fontId="2"/>
  </si>
  <si>
    <t>借損料</t>
    <rPh sb="0" eb="1">
      <t>シャク</t>
    </rPh>
    <rPh sb="1" eb="3">
      <t>ソンリョウ</t>
    </rPh>
    <phoneticPr fontId="2"/>
  </si>
  <si>
    <t>氏名・所属名・役職</t>
    <rPh sb="0" eb="2">
      <t>シメイ</t>
    </rPh>
    <rPh sb="3" eb="6">
      <t>ショゾクメイ</t>
    </rPh>
    <rPh sb="6" eb="7">
      <t>コウメイ</t>
    </rPh>
    <rPh sb="7" eb="9">
      <t>ヤクショク</t>
    </rPh>
    <phoneticPr fontId="2"/>
  </si>
  <si>
    <t>数量（日･時間・数等）</t>
    <rPh sb="0" eb="2">
      <t>スウリョウ</t>
    </rPh>
    <rPh sb="3" eb="4">
      <t>ニチ</t>
    </rPh>
    <rPh sb="5" eb="7">
      <t>ジカン</t>
    </rPh>
    <rPh sb="8" eb="9">
      <t>カズ</t>
    </rPh>
    <rPh sb="9" eb="10">
      <t>ナド</t>
    </rPh>
    <phoneticPr fontId="2"/>
  </si>
  <si>
    <t>諸謝金</t>
    <rPh sb="0" eb="3">
      <t>ショシャキン</t>
    </rPh>
    <phoneticPr fontId="2"/>
  </si>
  <si>
    <t>賃金</t>
    <rPh sb="0" eb="2">
      <t>チンギン</t>
    </rPh>
    <phoneticPr fontId="6"/>
  </si>
  <si>
    <t>借損料</t>
    <rPh sb="0" eb="3">
      <t>シャクソンリョウ</t>
    </rPh>
    <phoneticPr fontId="6"/>
  </si>
  <si>
    <t>諸謝金</t>
    <rPh sb="0" eb="3">
      <t>ショシャキン</t>
    </rPh>
    <phoneticPr fontId="2"/>
  </si>
  <si>
    <r>
      <t xml:space="preserve">部　　長
</t>
    </r>
    <r>
      <rPr>
        <sz val="11"/>
        <rFont val="ＭＳ 明朝"/>
        <family val="1"/>
        <charset val="128"/>
      </rPr>
      <t>（私印）</t>
    </r>
    <rPh sb="0" eb="1">
      <t>ブ</t>
    </rPh>
    <rPh sb="3" eb="4">
      <t>チョウ</t>
    </rPh>
    <rPh sb="6" eb="8">
      <t>シイン</t>
    </rPh>
    <phoneticPr fontId="2"/>
  </si>
  <si>
    <t>競技名</t>
    <rPh sb="0" eb="3">
      <t>キョウギメイ</t>
    </rPh>
    <phoneticPr fontId="2"/>
  </si>
  <si>
    <t>大会区分</t>
    <rPh sb="0" eb="2">
      <t>タイカイ</t>
    </rPh>
    <rPh sb="2" eb="4">
      <t>クブン</t>
    </rPh>
    <phoneticPr fontId="2"/>
  </si>
  <si>
    <t>県総合体育大会</t>
  </si>
  <si>
    <t>陸上競技</t>
    <rPh sb="0" eb="4">
      <t>リクジョウキョウギ</t>
    </rPh>
    <phoneticPr fontId="2"/>
  </si>
  <si>
    <t>バレーボール</t>
    <phoneticPr fontId="2"/>
  </si>
  <si>
    <t>バスケットボール</t>
    <phoneticPr fontId="2"/>
  </si>
  <si>
    <t>ソフトテニス</t>
    <phoneticPr fontId="2"/>
  </si>
  <si>
    <t>サッカー</t>
    <phoneticPr fontId="2"/>
  </si>
  <si>
    <t>ラグビー</t>
    <phoneticPr fontId="2"/>
  </si>
  <si>
    <t>卓球</t>
    <rPh sb="0" eb="2">
      <t>タッキュウ</t>
    </rPh>
    <phoneticPr fontId="2"/>
  </si>
  <si>
    <t>ハンドボール</t>
    <phoneticPr fontId="2"/>
  </si>
  <si>
    <t>柔道</t>
    <rPh sb="0" eb="2">
      <t>ジュウドウ</t>
    </rPh>
    <phoneticPr fontId="2"/>
  </si>
  <si>
    <t>相撲</t>
    <rPh sb="0" eb="2">
      <t>スモウ</t>
    </rPh>
    <phoneticPr fontId="2"/>
  </si>
  <si>
    <t>体操</t>
    <rPh sb="0" eb="2">
      <t>タイソウ</t>
    </rPh>
    <phoneticPr fontId="2"/>
  </si>
  <si>
    <t>バドミントン</t>
    <phoneticPr fontId="2"/>
  </si>
  <si>
    <t>ソフトボール</t>
    <phoneticPr fontId="2"/>
  </si>
  <si>
    <t>ボート</t>
    <phoneticPr fontId="2"/>
  </si>
  <si>
    <t>自転車競技</t>
    <rPh sb="0" eb="3">
      <t>ジテンシャ</t>
    </rPh>
    <rPh sb="3" eb="5">
      <t>キョウギ</t>
    </rPh>
    <phoneticPr fontId="2"/>
  </si>
  <si>
    <t>水泳</t>
    <rPh sb="0" eb="2">
      <t>スイエイ</t>
    </rPh>
    <phoneticPr fontId="2"/>
  </si>
  <si>
    <t>剣道</t>
    <rPh sb="0" eb="2">
      <t>ケンドウ</t>
    </rPh>
    <phoneticPr fontId="2"/>
  </si>
  <si>
    <t>テニス</t>
    <phoneticPr fontId="2"/>
  </si>
  <si>
    <t>フェンシング</t>
    <phoneticPr fontId="2"/>
  </si>
  <si>
    <t>レスリング</t>
    <phoneticPr fontId="2"/>
  </si>
  <si>
    <t>ヨット</t>
    <phoneticPr fontId="2"/>
  </si>
  <si>
    <t>ウエイトリフティング</t>
    <phoneticPr fontId="2"/>
  </si>
  <si>
    <t>登山</t>
    <rPh sb="0" eb="2">
      <t>トザン</t>
    </rPh>
    <phoneticPr fontId="2"/>
  </si>
  <si>
    <t>弓道</t>
    <rPh sb="0" eb="2">
      <t>キュウドウ</t>
    </rPh>
    <phoneticPr fontId="2"/>
  </si>
  <si>
    <t>ボクシング</t>
    <phoneticPr fontId="2"/>
  </si>
  <si>
    <t>スキー</t>
    <phoneticPr fontId="2"/>
  </si>
  <si>
    <t>スケート</t>
    <phoneticPr fontId="2"/>
  </si>
  <si>
    <t>空手道</t>
    <rPh sb="0" eb="3">
      <t>カラテドウ</t>
    </rPh>
    <phoneticPr fontId="2"/>
  </si>
  <si>
    <t>ホッケー</t>
    <phoneticPr fontId="2"/>
  </si>
  <si>
    <t>なぎなた</t>
    <phoneticPr fontId="2"/>
  </si>
  <si>
    <t>カヌー</t>
    <phoneticPr fontId="2"/>
  </si>
  <si>
    <t>アーチェリー</t>
    <phoneticPr fontId="2"/>
  </si>
  <si>
    <t>少林寺拳法</t>
    <rPh sb="0" eb="5">
      <t>ショウリンジケンポウ</t>
    </rPh>
    <phoneticPr fontId="2"/>
  </si>
  <si>
    <t>ライフル射撃</t>
    <rPh sb="4" eb="6">
      <t>シャゲキ</t>
    </rPh>
    <phoneticPr fontId="2"/>
  </si>
  <si>
    <t>消耗品費</t>
    <rPh sb="0" eb="4">
      <t>ショウモウヒンヒ</t>
    </rPh>
    <phoneticPr fontId="2"/>
  </si>
  <si>
    <t>監　　事
（私印）</t>
    <rPh sb="0" eb="1">
      <t>カン</t>
    </rPh>
    <rPh sb="3" eb="4">
      <t>コト</t>
    </rPh>
    <rPh sb="6" eb="8">
      <t>シイン</t>
    </rPh>
    <phoneticPr fontId="2"/>
  </si>
  <si>
    <t>決算額</t>
    <rPh sb="0" eb="3">
      <t>ケッサンガク</t>
    </rPh>
    <phoneticPr fontId="2"/>
  </si>
  <si>
    <t>比較増減</t>
    <rPh sb="0" eb="4">
      <t>ヒカクゾウゲン</t>
    </rPh>
    <phoneticPr fontId="2"/>
  </si>
  <si>
    <t>会計担当者</t>
    <rPh sb="0" eb="2">
      <t>カイケイ</t>
    </rPh>
    <rPh sb="2" eb="5">
      <t>タントウシャ</t>
    </rPh>
    <phoneticPr fontId="2"/>
  </si>
  <si>
    <t>印</t>
    <rPh sb="0" eb="1">
      <t>イン</t>
    </rPh>
    <phoneticPr fontId="2"/>
  </si>
  <si>
    <t>歳入-1</t>
    <rPh sb="0" eb="2">
      <t>サイニュウ</t>
    </rPh>
    <phoneticPr fontId="2"/>
  </si>
  <si>
    <t>歳出-1</t>
    <rPh sb="0" eb="2">
      <t>サイシュツ</t>
    </rPh>
    <phoneticPr fontId="2"/>
  </si>
  <si>
    <t>歳出-2</t>
    <rPh sb="0" eb="2">
      <t>サイシュツ</t>
    </rPh>
    <phoneticPr fontId="2"/>
  </si>
  <si>
    <t>歳出-3</t>
    <rPh sb="0" eb="2">
      <t>サイシュツ</t>
    </rPh>
    <phoneticPr fontId="2"/>
  </si>
  <si>
    <t>歳出-4</t>
    <rPh sb="0" eb="2">
      <t>サイシュツ</t>
    </rPh>
    <phoneticPr fontId="2"/>
  </si>
  <si>
    <t>歳出-5</t>
    <rPh sb="0" eb="2">
      <t>サイシュツ</t>
    </rPh>
    <phoneticPr fontId="2"/>
  </si>
  <si>
    <t>補助金</t>
    <rPh sb="0" eb="3">
      <t>ホジョキン</t>
    </rPh>
    <phoneticPr fontId="2"/>
  </si>
  <si>
    <t>宮城県教育委員会</t>
    <rPh sb="0" eb="8">
      <t>ミヤギケンキョウイクイインカイ</t>
    </rPh>
    <phoneticPr fontId="2"/>
  </si>
  <si>
    <t>（新人大会へ繰越）</t>
    <rPh sb="1" eb="5">
      <t>シンジンタイカイ</t>
    </rPh>
    <rPh sb="6" eb="8">
      <t>クリコシ</t>
    </rPh>
    <phoneticPr fontId="2"/>
  </si>
  <si>
    <t>医師看護師謝礼</t>
    <rPh sb="0" eb="5">
      <t>イシカンゴシ</t>
    </rPh>
    <rPh sb="5" eb="7">
      <t>シャレイ</t>
    </rPh>
    <phoneticPr fontId="2"/>
  </si>
  <si>
    <t>理由</t>
    <rPh sb="0" eb="2">
      <t>リユウ</t>
    </rPh>
    <phoneticPr fontId="2"/>
  </si>
  <si>
    <t>大会運営補助員
（外部委託）5,000円×10名</t>
    <phoneticPr fontId="2"/>
  </si>
  <si>
    <t>控室使用料50,000円サーキュレーター・
テント・冷風機レンタル代100,000円</t>
    <phoneticPr fontId="2"/>
  </si>
  <si>
    <t>宮城　一郎</t>
    <rPh sb="0" eb="2">
      <t>ミヤギ</t>
    </rPh>
    <rPh sb="3" eb="5">
      <t>イチロウ</t>
    </rPh>
    <phoneticPr fontId="2"/>
  </si>
  <si>
    <t>●●●●●</t>
    <phoneticPr fontId="2"/>
  </si>
  <si>
    <t>ＩＤカードの購入について</t>
    <rPh sb="6" eb="8">
      <t>コウニュウ</t>
    </rPh>
    <phoneticPr fontId="2"/>
  </si>
  <si>
    <t>感染拡大防止対策として館内への入場制限のために購入し，事前に申</t>
    <rPh sb="23" eb="25">
      <t>コウニュウ</t>
    </rPh>
    <rPh sb="27" eb="29">
      <t>ジゼン</t>
    </rPh>
    <rPh sb="30" eb="31">
      <t>サル</t>
    </rPh>
    <phoneticPr fontId="2"/>
  </si>
  <si>
    <t>請のあった選手等に配布し，裏面には「健康チェック表」と「朝の体</t>
    <rPh sb="7" eb="8">
      <t>トウ</t>
    </rPh>
    <rPh sb="28" eb="29">
      <t>アサ</t>
    </rPh>
    <rPh sb="30" eb="31">
      <t>カラダ</t>
    </rPh>
    <phoneticPr fontId="2"/>
  </si>
  <si>
    <t>温」「健康状態」を記入する欄を設け，受付の際に，入場の許可と健</t>
    <rPh sb="27" eb="29">
      <t>キョカ</t>
    </rPh>
    <rPh sb="30" eb="31">
      <t>ケン</t>
    </rPh>
    <phoneticPr fontId="2"/>
  </si>
  <si>
    <t>康状態の確認ができるようにした。</t>
    <phoneticPr fontId="2"/>
  </si>
  <si>
    <t>ブルーシートとマットの購入について</t>
    <rPh sb="11" eb="13">
      <t>コウニュウ</t>
    </rPh>
    <phoneticPr fontId="2"/>
  </si>
  <si>
    <t>冷風機のレンタルについて</t>
    <rPh sb="0" eb="3">
      <t>レイフウキ</t>
    </rPh>
    <phoneticPr fontId="2"/>
  </si>
  <si>
    <t>密集密接を避けるため，控え場所を増やした。</t>
    <rPh sb="0" eb="2">
      <t>ミッシュウ</t>
    </rPh>
    <rPh sb="2" eb="4">
      <t>ミッセツ</t>
    </rPh>
    <rPh sb="5" eb="6">
      <t>サ</t>
    </rPh>
    <rPh sb="11" eb="12">
      <t>ヒカ</t>
    </rPh>
    <rPh sb="13" eb="15">
      <t>バショ</t>
    </rPh>
    <rPh sb="16" eb="17">
      <t>フ</t>
    </rPh>
    <phoneticPr fontId="2"/>
  </si>
  <si>
    <t>控え場所の換気のために借用した。</t>
    <rPh sb="0" eb="1">
      <t>ヒカ</t>
    </rPh>
    <rPh sb="2" eb="4">
      <t>バショ</t>
    </rPh>
    <rPh sb="5" eb="7">
      <t>カンキ</t>
    </rPh>
    <rPh sb="11" eb="13">
      <t>シャクヨウ</t>
    </rPh>
    <phoneticPr fontId="2"/>
  </si>
  <si>
    <t>体育大会感染症予防対策事業費補助金</t>
    <rPh sb="0" eb="4">
      <t>タイイクタイカイ</t>
    </rPh>
    <rPh sb="4" eb="14">
      <t>カンセンショウヨボウタイサクジギョウヒ</t>
    </rPh>
    <rPh sb="14" eb="17">
      <t>ホジョキン</t>
    </rPh>
    <phoneticPr fontId="2"/>
  </si>
  <si>
    <t>体育大会感染症予防対策事業費補助金　収支決算書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0">
      <t>シュウシ</t>
    </rPh>
    <rPh sb="20" eb="22">
      <t>ケッサン</t>
    </rPh>
    <rPh sb="22" eb="23">
      <t>ショ</t>
    </rPh>
    <phoneticPr fontId="6"/>
  </si>
  <si>
    <t>体育大会感染症予防対策事業費補助金　収支予算書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0">
      <t>シュウシ</t>
    </rPh>
    <rPh sb="20" eb="21">
      <t>ヨ</t>
    </rPh>
    <rPh sb="21" eb="22">
      <t>ザン</t>
    </rPh>
    <rPh sb="22" eb="23">
      <t>ショ</t>
    </rPh>
    <phoneticPr fontId="6"/>
  </si>
  <si>
    <t>医師看護師交通費</t>
    <rPh sb="0" eb="5">
      <t>イシカンゴシ</t>
    </rPh>
    <rPh sb="5" eb="8">
      <t>コウツウヒ</t>
    </rPh>
    <phoneticPr fontId="2"/>
  </si>
  <si>
    <t>マスク消毒液60,000円ボール代50,000円
IDカード20,000円
ブルーシート10,000円マット10,000円</t>
    <rPh sb="36" eb="37">
      <t>エン</t>
    </rPh>
    <rPh sb="50" eb="51">
      <t>エン</t>
    </rPh>
    <rPh sb="60" eb="61">
      <t>エン</t>
    </rPh>
    <phoneticPr fontId="2"/>
  </si>
  <si>
    <t>備　　　　　考</t>
    <rPh sb="0" eb="1">
      <t>ビ</t>
    </rPh>
    <rPh sb="6" eb="7">
      <t>コウ</t>
    </rPh>
    <phoneticPr fontId="6"/>
  </si>
  <si>
    <t>項　　　目</t>
    <rPh sb="0" eb="1">
      <t>コウ</t>
    </rPh>
    <rPh sb="4" eb="5">
      <t>メ</t>
    </rPh>
    <phoneticPr fontId="6"/>
  </si>
  <si>
    <t>項　　目</t>
    <rPh sb="0" eb="1">
      <t>コウ</t>
    </rPh>
    <rPh sb="3" eb="4">
      <t>メ</t>
    </rPh>
    <phoneticPr fontId="6"/>
  </si>
  <si>
    <t>体育大会感染症予防対策事業費補助金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4">
      <t>ジギョウヒ</t>
    </rPh>
    <rPh sb="14" eb="17">
      <t>ホジョキン</t>
    </rPh>
    <phoneticPr fontId="2"/>
  </si>
  <si>
    <t>体育大会感染症予防対策事業費補助金</t>
    <rPh sb="0" eb="2">
      <t>タイイク</t>
    </rPh>
    <rPh sb="2" eb="4">
      <t>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phoneticPr fontId="2"/>
  </si>
  <si>
    <t>体育大会感染症予防対策事業費補助金　理由書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1">
      <t>リユウショ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</si>
</sst>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);[Red]\(0.0\)"/>
    <numFmt numFmtId="179" formatCode="#,##0_ ;[Red]\-#,##0\ 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38" fontId="0" fillId="0" borderId="3" xfId="1" applyFont="1" applyBorder="1" applyAlignment="1" applyProtection="1">
      <alignment vertical="center" shrinkToFit="1"/>
      <protection locked="0"/>
    </xf>
    <xf numFmtId="38" fontId="0" fillId="0" borderId="6" xfId="1" applyFont="1" applyBorder="1" applyAlignment="1" applyProtection="1">
      <alignment vertical="center" shrinkToFit="1"/>
      <protection locked="0"/>
    </xf>
    <xf numFmtId="38" fontId="0" fillId="0" borderId="7" xfId="1" applyFont="1" applyBorder="1" applyAlignment="1" applyProtection="1">
      <alignment vertical="center" shrinkToFit="1"/>
      <protection hidden="1"/>
    </xf>
    <xf numFmtId="38" fontId="0" fillId="0" borderId="0" xfId="1" applyFont="1" applyAlignment="1" applyProtection="1">
      <alignment vertical="center" shrinkToFit="1"/>
      <protection hidden="1"/>
    </xf>
    <xf numFmtId="38" fontId="0" fillId="0" borderId="21" xfId="1" applyFont="1" applyBorder="1" applyAlignment="1" applyProtection="1">
      <alignment horizontal="center" vertical="center" shrinkToFit="1"/>
      <protection hidden="1"/>
    </xf>
    <xf numFmtId="38" fontId="0" fillId="0" borderId="10" xfId="1" applyFont="1" applyFill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3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23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64" xfId="0" applyNumberFormat="1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176" fontId="3" fillId="0" borderId="66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176" fontId="3" fillId="0" borderId="25" xfId="0" applyNumberFormat="1" applyFont="1" applyBorder="1" applyAlignment="1" applyProtection="1">
      <alignment vertical="center" shrinkToFit="1"/>
      <protection hidden="1"/>
    </xf>
    <xf numFmtId="176" fontId="3" fillId="0" borderId="23" xfId="0" applyNumberFormat="1" applyFont="1" applyBorder="1" applyAlignment="1" applyProtection="1">
      <alignment vertical="center" shrinkToFit="1"/>
      <protection hidden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shrinkToFit="1"/>
    </xf>
    <xf numFmtId="38" fontId="0" fillId="0" borderId="26" xfId="1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hidden="1"/>
    </xf>
    <xf numFmtId="0" fontId="0" fillId="0" borderId="20" xfId="0" applyFont="1" applyFill="1" applyBorder="1" applyAlignment="1" applyProtection="1">
      <alignment horizontal="center" vertical="center" shrinkToFit="1"/>
      <protection hidden="1"/>
    </xf>
    <xf numFmtId="56" fontId="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9" xfId="0" applyFont="1" applyFill="1" applyBorder="1" applyAlignment="1" applyProtection="1">
      <alignment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hidden="1"/>
    </xf>
    <xf numFmtId="56" fontId="0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Font="1" applyFill="1" applyBorder="1" applyAlignment="1" applyProtection="1">
      <alignment vertical="center" shrinkToFit="1"/>
      <protection hidden="1"/>
    </xf>
    <xf numFmtId="38" fontId="0" fillId="0" borderId="3" xfId="1" applyFont="1" applyFill="1" applyBorder="1" applyAlignment="1" applyProtection="1">
      <alignment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56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38" fontId="0" fillId="0" borderId="0" xfId="1" applyFont="1" applyAlignment="1" applyProtection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56" fontId="0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176" fontId="0" fillId="0" borderId="33" xfId="0" applyNumberFormat="1" applyFont="1" applyBorder="1" applyAlignment="1" applyProtection="1">
      <alignment vertical="center" shrinkToFit="1"/>
      <protection locked="0"/>
    </xf>
    <xf numFmtId="176" fontId="0" fillId="0" borderId="34" xfId="0" applyNumberFormat="1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 applyProtection="1">
      <alignment vertical="center" shrinkToFit="1"/>
      <protection locked="0"/>
    </xf>
    <xf numFmtId="176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>
      <alignment horizontal="center" vertical="center" shrinkToFit="1"/>
    </xf>
    <xf numFmtId="176" fontId="0" fillId="0" borderId="30" xfId="0" applyNumberFormat="1" applyFont="1" applyBorder="1" applyAlignment="1" applyProtection="1">
      <alignment vertical="center" shrinkToFit="1"/>
      <protection locked="0"/>
    </xf>
    <xf numFmtId="179" fontId="0" fillId="0" borderId="25" xfId="1" applyNumberFormat="1" applyFont="1" applyFill="1" applyBorder="1" applyAlignment="1" applyProtection="1">
      <alignment vertical="center" shrinkToFit="1"/>
      <protection locked="0"/>
    </xf>
    <xf numFmtId="179" fontId="0" fillId="0" borderId="23" xfId="1" applyNumberFormat="1" applyFont="1" applyFill="1" applyBorder="1" applyAlignment="1" applyProtection="1">
      <alignment vertical="center" shrinkToFit="1"/>
      <protection locked="0"/>
    </xf>
    <xf numFmtId="0" fontId="0" fillId="0" borderId="14" xfId="0" applyFont="1" applyBorder="1" applyAlignment="1">
      <alignment horizontal="center" vertical="center" shrinkToFit="1"/>
    </xf>
    <xf numFmtId="0" fontId="0" fillId="0" borderId="5" xfId="0" applyFont="1" applyBorder="1" applyAlignment="1" applyProtection="1">
      <alignment vertical="center" shrinkToFit="1"/>
      <protection locked="0"/>
    </xf>
    <xf numFmtId="176" fontId="0" fillId="0" borderId="23" xfId="0" applyNumberFormat="1" applyFont="1" applyBorder="1" applyAlignment="1">
      <alignment vertical="center" shrinkToFit="1"/>
    </xf>
    <xf numFmtId="56" fontId="0" fillId="0" borderId="8" xfId="0" applyNumberFormat="1" applyFont="1" applyBorder="1" applyAlignment="1" applyProtection="1">
      <alignment horizontal="left" vertical="center" shrinkToFit="1"/>
      <protection locked="0"/>
    </xf>
    <xf numFmtId="179" fontId="0" fillId="0" borderId="30" xfId="1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Font="1" applyBorder="1" applyAlignment="1" applyProtection="1">
      <alignment vertical="center" shrinkToFit="1"/>
      <protection hidden="1"/>
    </xf>
    <xf numFmtId="56" fontId="0" fillId="0" borderId="1" xfId="0" applyNumberFormat="1" applyFont="1" applyBorder="1" applyAlignment="1" applyProtection="1">
      <alignment horizontal="left" vertical="center" shrinkToFit="1"/>
      <protection locked="0"/>
    </xf>
    <xf numFmtId="179" fontId="0" fillId="0" borderId="27" xfId="1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Border="1" applyAlignment="1" applyProtection="1">
      <alignment vertical="center" shrinkToFit="1"/>
      <protection hidden="1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>
      <alignment vertical="center" shrinkToFit="1"/>
    </xf>
    <xf numFmtId="0" fontId="0" fillId="0" borderId="4" xfId="0" applyFont="1" applyBorder="1" applyAlignment="1" applyProtection="1">
      <alignment horizontal="left" vertical="center" shrinkToFit="1"/>
      <protection locked="0"/>
    </xf>
    <xf numFmtId="179" fontId="0" fillId="0" borderId="32" xfId="1" applyNumberFormat="1" applyFont="1" applyFill="1" applyBorder="1" applyAlignment="1" applyProtection="1">
      <alignment vertical="center" shrinkToFit="1"/>
      <protection locked="0"/>
    </xf>
    <xf numFmtId="176" fontId="0" fillId="0" borderId="29" xfId="0" applyNumberFormat="1" applyFont="1" applyBorder="1" applyAlignment="1" applyProtection="1">
      <alignment vertical="center" shrinkToFit="1"/>
      <protection hidden="1"/>
    </xf>
    <xf numFmtId="0" fontId="0" fillId="0" borderId="24" xfId="0" applyFont="1" applyBorder="1" applyAlignment="1">
      <alignment horizontal="center" vertical="center" shrinkToFit="1"/>
    </xf>
    <xf numFmtId="176" fontId="0" fillId="0" borderId="7" xfId="0" applyNumberFormat="1" applyFont="1" applyBorder="1" applyAlignment="1" applyProtection="1">
      <alignment vertical="center" shrinkToFit="1"/>
      <protection hidden="1"/>
    </xf>
    <xf numFmtId="178" fontId="0" fillId="0" borderId="0" xfId="1" applyNumberFormat="1" applyFont="1" applyAlignment="1" applyProtection="1">
      <alignment vertical="center" shrinkToFit="1"/>
    </xf>
    <xf numFmtId="178" fontId="0" fillId="0" borderId="23" xfId="1" applyNumberFormat="1" applyFont="1" applyFill="1" applyBorder="1" applyAlignment="1" applyProtection="1">
      <alignment vertical="center" shrinkToFit="1"/>
      <protection locked="0"/>
    </xf>
    <xf numFmtId="176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0" xfId="1" applyNumberFormat="1" applyFont="1" applyAlignment="1" applyProtection="1">
      <alignment vertical="center" shrinkToFit="1"/>
    </xf>
    <xf numFmtId="177" fontId="0" fillId="0" borderId="25" xfId="1" applyNumberFormat="1" applyFont="1" applyFill="1" applyBorder="1" applyAlignment="1" applyProtection="1">
      <alignment vertical="center" shrinkToFit="1"/>
      <protection locked="0"/>
    </xf>
    <xf numFmtId="177" fontId="0" fillId="0" borderId="23" xfId="1" applyNumberFormat="1" applyFont="1" applyFill="1" applyBorder="1" applyAlignment="1" applyProtection="1">
      <alignment vertical="center" shrinkToFit="1"/>
      <protection locked="0"/>
    </xf>
    <xf numFmtId="176" fontId="0" fillId="0" borderId="61" xfId="0" applyNumberFormat="1" applyFont="1" applyBorder="1" applyAlignment="1" applyProtection="1">
      <alignment vertical="center" shrinkToFit="1"/>
      <protection locked="0"/>
    </xf>
    <xf numFmtId="176" fontId="0" fillId="0" borderId="62" xfId="0" applyNumberFormat="1" applyFont="1" applyBorder="1" applyAlignment="1" applyProtection="1">
      <alignment vertical="center" shrinkToFit="1"/>
      <protection locked="0"/>
    </xf>
    <xf numFmtId="176" fontId="0" fillId="0" borderId="62" xfId="0" applyNumberFormat="1" applyFont="1" applyBorder="1" applyAlignment="1">
      <alignment horizontal="center" vertical="center" shrinkToFit="1"/>
    </xf>
    <xf numFmtId="176" fontId="0" fillId="0" borderId="63" xfId="0" applyNumberFormat="1" applyFont="1" applyBorder="1" applyAlignment="1" applyProtection="1">
      <alignment vertical="center" shrinkToFit="1"/>
      <protection locked="0"/>
    </xf>
    <xf numFmtId="176" fontId="0" fillId="0" borderId="64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distributed"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locked="0" hidden="1"/>
    </xf>
    <xf numFmtId="0" fontId="8" fillId="0" borderId="0" xfId="0" applyFont="1" applyAlignment="1" applyProtection="1">
      <alignment vertical="center" shrinkToFit="1"/>
      <protection locked="0" hidden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6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176" fontId="0" fillId="0" borderId="30" xfId="0" applyNumberFormat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56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176" fontId="0" fillId="0" borderId="27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176" fontId="0" fillId="0" borderId="23" xfId="0" applyNumberFormat="1" applyBorder="1" applyAlignment="1">
      <alignment vertical="center" shrinkToFit="1"/>
    </xf>
    <xf numFmtId="176" fontId="0" fillId="0" borderId="23" xfId="0" applyNumberFormat="1" applyBorder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locked="0"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distributed"/>
      <protection hidden="1"/>
    </xf>
    <xf numFmtId="176" fontId="0" fillId="0" borderId="0" xfId="0" applyNumberForma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176" fontId="0" fillId="0" borderId="0" xfId="0" applyNumberFormat="1" applyAlignment="1" applyProtection="1">
      <alignment horizontal="center" vertical="center" shrinkToFit="1"/>
      <protection hidden="1"/>
    </xf>
    <xf numFmtId="176" fontId="0" fillId="0" borderId="0" xfId="0" applyNumberFormat="1" applyAlignment="1" applyProtection="1">
      <alignment horizontal="left"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vertical="center" shrinkToFit="1"/>
      <protection hidden="1"/>
    </xf>
    <xf numFmtId="0" fontId="8" fillId="0" borderId="0" xfId="0" applyFont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locked="0" hidden="1"/>
    </xf>
    <xf numFmtId="0" fontId="8" fillId="0" borderId="68" xfId="0" applyFont="1" applyBorder="1" applyAlignment="1" applyProtection="1">
      <alignment horizontal="center" vertical="center" wrapText="1" shrinkToFit="1"/>
      <protection locked="0" hidden="1"/>
    </xf>
    <xf numFmtId="0" fontId="8" fillId="0" borderId="48" xfId="0" applyFont="1" applyBorder="1" applyAlignment="1" applyProtection="1">
      <alignment horizontal="center" vertical="center" wrapText="1" shrinkToFit="1"/>
      <protection locked="0" hidden="1"/>
    </xf>
    <xf numFmtId="0" fontId="8" fillId="0" borderId="18" xfId="0" applyFont="1" applyBorder="1" applyAlignment="1" applyProtection="1">
      <alignment horizontal="center" vertical="center" wrapText="1" shrinkToFit="1"/>
      <protection locked="0" hidden="1"/>
    </xf>
    <xf numFmtId="0" fontId="8" fillId="0" borderId="69" xfId="0" applyFont="1" applyBorder="1" applyAlignment="1" applyProtection="1">
      <alignment horizontal="center" vertical="center" wrapText="1" shrinkToFit="1"/>
      <protection locked="0" hidden="1"/>
    </xf>
    <xf numFmtId="0" fontId="8" fillId="0" borderId="70" xfId="0" applyFont="1" applyBorder="1" applyAlignment="1" applyProtection="1">
      <alignment horizontal="center" vertical="center" wrapText="1" shrinkToFit="1"/>
      <protection locked="0" hidden="1"/>
    </xf>
    <xf numFmtId="0" fontId="8" fillId="0" borderId="68" xfId="0" applyFont="1" applyBorder="1" applyAlignment="1" applyProtection="1">
      <alignment horizontal="center" vertical="center" shrinkToFit="1"/>
      <protection locked="0" hidden="1"/>
    </xf>
    <xf numFmtId="0" fontId="8" fillId="0" borderId="48" xfId="0" applyFont="1" applyBorder="1" applyAlignment="1" applyProtection="1">
      <alignment horizontal="center" vertical="center" shrinkToFit="1"/>
      <protection locked="0" hidden="1"/>
    </xf>
    <xf numFmtId="0" fontId="8" fillId="0" borderId="18" xfId="0" applyFont="1" applyBorder="1" applyAlignment="1" applyProtection="1">
      <alignment horizontal="center" vertical="center" shrinkToFit="1"/>
      <protection locked="0" hidden="1"/>
    </xf>
    <xf numFmtId="0" fontId="8" fillId="0" borderId="69" xfId="0" applyFont="1" applyBorder="1" applyAlignment="1" applyProtection="1">
      <alignment horizontal="center" vertical="center" shrinkToFit="1"/>
      <protection locked="0" hidden="1"/>
    </xf>
    <xf numFmtId="0" fontId="8" fillId="0" borderId="70" xfId="0" applyFont="1" applyBorder="1" applyAlignment="1" applyProtection="1">
      <alignment horizontal="center" vertical="center" shrinkToFit="1"/>
      <protection locked="0" hidden="1"/>
    </xf>
    <xf numFmtId="0" fontId="0" fillId="0" borderId="37" xfId="0" applyBorder="1" applyAlignment="1" applyProtection="1">
      <alignment horizontal="left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distributed" vertical="center" justifyLastLine="1" shrinkToFit="1"/>
      <protection hidden="1"/>
    </xf>
    <xf numFmtId="0" fontId="0" fillId="0" borderId="48" xfId="0" applyBorder="1" applyAlignment="1" applyProtection="1">
      <alignment horizontal="distributed" vertical="center" justifyLastLine="1" shrinkToFit="1"/>
      <protection hidden="1"/>
    </xf>
    <xf numFmtId="0" fontId="0" fillId="0" borderId="18" xfId="0" applyBorder="1" applyAlignment="1" applyProtection="1">
      <alignment horizontal="distributed" vertical="center" justifyLastLine="1" shrinkToFi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distributed" vertical="center"/>
      <protection hidden="1"/>
    </xf>
    <xf numFmtId="0" fontId="0" fillId="0" borderId="48" xfId="0" applyBorder="1" applyAlignment="1" applyProtection="1">
      <alignment horizontal="distributed" vertical="center"/>
      <protection hidden="1"/>
    </xf>
    <xf numFmtId="0" fontId="0" fillId="0" borderId="18" xfId="0" applyBorder="1" applyAlignment="1" applyProtection="1">
      <alignment horizontal="distributed" vertical="center"/>
      <protection hidden="1"/>
    </xf>
    <xf numFmtId="176" fontId="0" fillId="0" borderId="69" xfId="0" applyNumberFormat="1" applyBorder="1" applyAlignment="1" applyProtection="1">
      <alignment horizontal="right" vertical="center"/>
      <protection hidden="1"/>
    </xf>
    <xf numFmtId="176" fontId="0" fillId="0" borderId="48" xfId="0" applyNumberFormat="1" applyBorder="1" applyAlignment="1" applyProtection="1">
      <alignment horizontal="right" vertical="center"/>
      <protection hidden="1"/>
    </xf>
    <xf numFmtId="176" fontId="0" fillId="0" borderId="18" xfId="0" applyNumberFormat="1" applyBorder="1" applyAlignment="1" applyProtection="1">
      <alignment horizontal="right" vertical="center"/>
      <protection hidden="1"/>
    </xf>
    <xf numFmtId="176" fontId="0" fillId="0" borderId="69" xfId="0" applyNumberFormat="1" applyBorder="1" applyAlignment="1" applyProtection="1">
      <alignment horizontal="left" vertical="center"/>
      <protection hidden="1"/>
    </xf>
    <xf numFmtId="176" fontId="0" fillId="0" borderId="48" xfId="0" applyNumberFormat="1" applyBorder="1" applyAlignment="1" applyProtection="1">
      <alignment horizontal="left" vertical="center"/>
      <protection hidden="1"/>
    </xf>
    <xf numFmtId="176" fontId="0" fillId="0" borderId="70" xfId="0" applyNumberFormat="1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distributed" vertical="center"/>
      <protection hidden="1"/>
    </xf>
    <xf numFmtId="0" fontId="0" fillId="0" borderId="24" xfId="0" applyBorder="1" applyAlignment="1" applyProtection="1">
      <alignment horizontal="distributed" vertical="center"/>
      <protection hidden="1"/>
    </xf>
    <xf numFmtId="0" fontId="0" fillId="0" borderId="36" xfId="0" applyBorder="1" applyAlignment="1" applyProtection="1">
      <alignment horizontal="distributed" vertical="center"/>
      <protection hidden="1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24" xfId="0" applyNumberFormat="1" applyBorder="1" applyAlignment="1" applyProtection="1">
      <alignment horizontal="right" vertical="center"/>
      <protection hidden="1"/>
    </xf>
    <xf numFmtId="176" fontId="0" fillId="0" borderId="36" xfId="0" applyNumberFormat="1" applyBorder="1" applyAlignment="1" applyProtection="1">
      <alignment horizontal="right" vertical="center"/>
      <protection hidden="1"/>
    </xf>
    <xf numFmtId="176" fontId="0" fillId="0" borderId="50" xfId="0" applyNumberFormat="1" applyBorder="1" applyAlignment="1" applyProtection="1">
      <alignment horizontal="left" vertical="center"/>
      <protection hidden="1"/>
    </xf>
    <xf numFmtId="176" fontId="0" fillId="0" borderId="24" xfId="0" applyNumberFormat="1" applyBorder="1" applyAlignment="1" applyProtection="1">
      <alignment horizontal="left" vertical="center"/>
      <protection hidden="1"/>
    </xf>
    <xf numFmtId="176" fontId="0" fillId="0" borderId="51" xfId="0" applyNumberFormat="1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/>
      <protection hidden="1"/>
    </xf>
    <xf numFmtId="176" fontId="0" fillId="0" borderId="69" xfId="0" applyNumberFormat="1" applyBorder="1" applyProtection="1">
      <alignment vertical="center"/>
      <protection hidden="1"/>
    </xf>
    <xf numFmtId="176" fontId="0" fillId="0" borderId="48" xfId="0" applyNumberFormat="1" applyBorder="1" applyProtection="1">
      <alignment vertical="center"/>
      <protection hidden="1"/>
    </xf>
    <xf numFmtId="176" fontId="0" fillId="0" borderId="18" xfId="0" applyNumberFormat="1" applyBorder="1" applyProtection="1">
      <alignment vertical="center"/>
      <protection hidden="1"/>
    </xf>
    <xf numFmtId="0" fontId="0" fillId="0" borderId="75" xfId="0" applyBorder="1" applyAlignment="1" applyProtection="1">
      <alignment horizontal="distributed" vertical="center"/>
      <protection hidden="1"/>
    </xf>
    <xf numFmtId="0" fontId="0" fillId="0" borderId="79" xfId="0" applyBorder="1" applyAlignment="1" applyProtection="1">
      <alignment horizontal="distributed" vertical="center"/>
      <protection hidden="1"/>
    </xf>
    <xf numFmtId="0" fontId="0" fillId="0" borderId="76" xfId="0" applyBorder="1" applyAlignment="1" applyProtection="1">
      <alignment horizontal="distributed" vertical="center"/>
      <protection hidden="1"/>
    </xf>
    <xf numFmtId="176" fontId="0" fillId="0" borderId="33" xfId="0" applyNumberFormat="1" applyBorder="1" applyAlignment="1" applyProtection="1">
      <alignment horizontal="right" vertical="center"/>
      <protection hidden="1"/>
    </xf>
    <xf numFmtId="176" fontId="0" fillId="0" borderId="34" xfId="0" applyNumberFormat="1" applyBorder="1" applyAlignment="1" applyProtection="1">
      <alignment horizontal="right" vertical="center"/>
      <protection hidden="1"/>
    </xf>
    <xf numFmtId="176" fontId="0" fillId="0" borderId="35" xfId="0" applyNumberFormat="1" applyBorder="1" applyAlignment="1" applyProtection="1">
      <alignment horizontal="right" vertical="center"/>
      <protection hidden="1"/>
    </xf>
    <xf numFmtId="176" fontId="0" fillId="0" borderId="33" xfId="0" applyNumberFormat="1" applyBorder="1" applyAlignment="1" applyProtection="1">
      <alignment horizontal="left" vertical="center"/>
      <protection hidden="1"/>
    </xf>
    <xf numFmtId="176" fontId="0" fillId="0" borderId="34" xfId="0" applyNumberFormat="1" applyBorder="1" applyAlignment="1" applyProtection="1">
      <alignment horizontal="left" vertical="center"/>
      <protection hidden="1"/>
    </xf>
    <xf numFmtId="176" fontId="0" fillId="0" borderId="52" xfId="0" applyNumberForma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distributed" vertical="center"/>
      <protection hidden="1"/>
    </xf>
    <xf numFmtId="0" fontId="0" fillId="0" borderId="60" xfId="0" applyBorder="1" applyAlignment="1" applyProtection="1">
      <alignment horizontal="distributed" vertical="center"/>
      <protection hidden="1"/>
    </xf>
    <xf numFmtId="0" fontId="0" fillId="0" borderId="58" xfId="0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 shrinkToFit="1"/>
      <protection hidden="1"/>
    </xf>
    <xf numFmtId="176" fontId="0" fillId="0" borderId="0" xfId="0" applyNumberFormat="1" applyAlignment="1" applyProtection="1">
      <alignment horizontal="right" vertical="center" shrinkToFi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54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76" fontId="9" fillId="0" borderId="69" xfId="0" applyNumberFormat="1" applyFont="1" applyBorder="1" applyAlignment="1" applyProtection="1">
      <alignment horizontal="left" vertical="center" wrapText="1"/>
      <protection hidden="1"/>
    </xf>
    <xf numFmtId="176" fontId="9" fillId="0" borderId="48" xfId="0" applyNumberFormat="1" applyFont="1" applyBorder="1" applyAlignment="1" applyProtection="1">
      <alignment horizontal="left" vertical="center" wrapText="1"/>
      <protection hidden="1"/>
    </xf>
    <xf numFmtId="176" fontId="9" fillId="0" borderId="70" xfId="0" applyNumberFormat="1" applyFont="1" applyBorder="1" applyAlignment="1" applyProtection="1">
      <alignment horizontal="left" vertical="center" wrapText="1"/>
      <protection hidden="1"/>
    </xf>
    <xf numFmtId="176" fontId="9" fillId="0" borderId="33" xfId="0" applyNumberFormat="1" applyFont="1" applyBorder="1" applyAlignment="1" applyProtection="1">
      <alignment horizontal="left" vertical="center" wrapText="1"/>
      <protection hidden="1"/>
    </xf>
    <xf numFmtId="176" fontId="9" fillId="0" borderId="34" xfId="0" applyNumberFormat="1" applyFont="1" applyBorder="1" applyAlignment="1" applyProtection="1">
      <alignment horizontal="left" vertical="center" wrapText="1"/>
      <protection hidden="1"/>
    </xf>
    <xf numFmtId="176" fontId="9" fillId="0" borderId="52" xfId="0" applyNumberFormat="1" applyFont="1" applyBorder="1" applyAlignment="1" applyProtection="1">
      <alignment horizontal="left" vertical="center" wrapText="1"/>
      <protection hidden="1"/>
    </xf>
    <xf numFmtId="176" fontId="9" fillId="0" borderId="50" xfId="0" applyNumberFormat="1" applyFont="1" applyBorder="1" applyAlignment="1" applyProtection="1">
      <alignment horizontal="left" vertical="center" wrapText="1"/>
      <protection hidden="1"/>
    </xf>
    <xf numFmtId="176" fontId="9" fillId="0" borderId="24" xfId="0" applyNumberFormat="1" applyFont="1" applyBorder="1" applyAlignment="1" applyProtection="1">
      <alignment horizontal="left" vertical="center" wrapText="1"/>
      <protection hidden="1"/>
    </xf>
    <xf numFmtId="176" fontId="9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176" fontId="0" fillId="0" borderId="69" xfId="0" applyNumberFormat="1" applyBorder="1" applyAlignment="1" applyProtection="1">
      <alignment horizontal="right" vertical="center" shrinkToFit="1"/>
      <protection hidden="1"/>
    </xf>
    <xf numFmtId="176" fontId="0" fillId="0" borderId="18" xfId="0" applyNumberFormat="1" applyBorder="1" applyAlignment="1" applyProtection="1">
      <alignment horizontal="right" vertical="center" shrinkToFit="1"/>
      <protection hidden="1"/>
    </xf>
    <xf numFmtId="176" fontId="9" fillId="0" borderId="69" xfId="0" applyNumberFormat="1" applyFont="1" applyBorder="1" applyAlignment="1" applyProtection="1">
      <alignment horizontal="left" vertical="center"/>
      <protection hidden="1"/>
    </xf>
    <xf numFmtId="176" fontId="9" fillId="0" borderId="48" xfId="0" applyNumberFormat="1" applyFont="1" applyBorder="1" applyAlignment="1" applyProtection="1">
      <alignment horizontal="left" vertical="center"/>
      <protection hidden="1"/>
    </xf>
    <xf numFmtId="176" fontId="9" fillId="0" borderId="70" xfId="0" applyNumberFormat="1" applyFont="1" applyBorder="1" applyAlignment="1" applyProtection="1">
      <alignment horizontal="left" vertical="center"/>
      <protection hidden="1"/>
    </xf>
    <xf numFmtId="176" fontId="0" fillId="0" borderId="50" xfId="0" applyNumberFormat="1" applyBorder="1" applyAlignment="1" applyProtection="1">
      <alignment horizontal="right" vertical="center" shrinkToFit="1"/>
      <protection hidden="1"/>
    </xf>
    <xf numFmtId="176" fontId="0" fillId="0" borderId="36" xfId="0" applyNumberFormat="1" applyBorder="1" applyAlignment="1" applyProtection="1">
      <alignment horizontal="right" vertical="center" shrinkToFit="1"/>
      <protection hidden="1"/>
    </xf>
    <xf numFmtId="0" fontId="0" fillId="0" borderId="17" xfId="0" applyBorder="1" applyAlignment="1" applyProtection="1">
      <alignment horizontal="distributed" vertical="center"/>
      <protection hidden="1"/>
    </xf>
    <xf numFmtId="0" fontId="0" fillId="0" borderId="19" xfId="0" applyBorder="1" applyAlignment="1" applyProtection="1">
      <alignment horizontal="distributed" vertical="center"/>
      <protection hidden="1"/>
    </xf>
    <xf numFmtId="176" fontId="0" fillId="0" borderId="69" xfId="0" applyNumberFormat="1" applyBorder="1" applyAlignment="1" applyProtection="1">
      <alignment vertical="center" shrinkToFit="1"/>
      <protection hidden="1"/>
    </xf>
    <xf numFmtId="176" fontId="0" fillId="0" borderId="18" xfId="0" applyNumberFormat="1" applyBorder="1" applyAlignment="1" applyProtection="1">
      <alignment vertical="center" shrinkToFit="1"/>
      <protection hidden="1"/>
    </xf>
    <xf numFmtId="176" fontId="0" fillId="0" borderId="33" xfId="0" applyNumberFormat="1" applyBorder="1" applyAlignment="1" applyProtection="1">
      <alignment horizontal="right" vertical="center" shrinkToFit="1"/>
      <protection hidden="1"/>
    </xf>
    <xf numFmtId="176" fontId="0" fillId="0" borderId="35" xfId="0" applyNumberFormat="1" applyBorder="1" applyAlignment="1" applyProtection="1">
      <alignment horizontal="right" vertical="center" shrinkToFit="1"/>
      <protection hidden="1"/>
    </xf>
    <xf numFmtId="176" fontId="0" fillId="0" borderId="0" xfId="0" applyNumberForma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37" xfId="0" applyFont="1" applyBorder="1" applyAlignment="1" applyProtection="1">
      <alignment horizontal="right" vertical="center" shrinkToFit="1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36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38" fontId="0" fillId="0" borderId="41" xfId="1" applyFont="1" applyBorder="1" applyAlignment="1" applyProtection="1">
      <alignment horizontal="center" vertical="center" shrinkToFit="1"/>
    </xf>
    <xf numFmtId="38" fontId="0" fillId="0" borderId="40" xfId="1" applyFont="1" applyBorder="1" applyAlignment="1" applyProtection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37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38" fontId="0" fillId="0" borderId="39" xfId="1" applyFont="1" applyBorder="1" applyAlignment="1" applyProtection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38" fontId="0" fillId="0" borderId="22" xfId="1" applyFont="1" applyBorder="1" applyAlignment="1" applyProtection="1">
      <alignment horizontal="center" vertical="center" shrinkToFit="1"/>
    </xf>
    <xf numFmtId="38" fontId="0" fillId="0" borderId="43" xfId="1" applyFont="1" applyBorder="1" applyAlignment="1" applyProtection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38" fontId="0" fillId="0" borderId="26" xfId="1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distributed" vertical="center"/>
      <protection hidden="1"/>
    </xf>
    <xf numFmtId="0" fontId="0" fillId="0" borderId="48" xfId="0" applyFont="1" applyBorder="1" applyAlignment="1" applyProtection="1">
      <alignment horizontal="distributed" vertical="center"/>
      <protection hidden="1"/>
    </xf>
    <xf numFmtId="0" fontId="0" fillId="0" borderId="18" xfId="0" applyFont="1" applyBorder="1" applyAlignment="1" applyProtection="1">
      <alignment horizontal="distributed" vertical="center"/>
      <protection hidden="1"/>
    </xf>
    <xf numFmtId="0" fontId="0" fillId="0" borderId="69" xfId="0" applyFont="1" applyBorder="1" applyAlignment="1" applyProtection="1">
      <alignment horizontal="left" vertical="center" justifyLastLine="1" shrinkToFit="1"/>
      <protection hidden="1"/>
    </xf>
    <xf numFmtId="0" fontId="0" fillId="0" borderId="48" xfId="0" applyFont="1" applyBorder="1" applyAlignment="1" applyProtection="1">
      <alignment horizontal="left" vertical="center" justifyLastLine="1" shrinkToFit="1"/>
      <protection hidden="1"/>
    </xf>
    <xf numFmtId="0" fontId="0" fillId="0" borderId="70" xfId="0" applyFont="1" applyBorder="1" applyAlignment="1" applyProtection="1">
      <alignment horizontal="left" vertical="center" justifyLastLine="1" shrinkToFit="1"/>
      <protection hidden="1"/>
    </xf>
    <xf numFmtId="0" fontId="0" fillId="0" borderId="67" xfId="0" applyFont="1" applyBorder="1" applyAlignment="1" applyProtection="1">
      <alignment horizontal="distributed" vertical="center"/>
      <protection hidden="1"/>
    </xf>
    <xf numFmtId="0" fontId="0" fillId="0" borderId="25" xfId="0" applyFont="1" applyBorder="1" applyAlignment="1" applyProtection="1">
      <alignment horizontal="distributed" vertical="center"/>
      <protection hidden="1"/>
    </xf>
    <xf numFmtId="0" fontId="0" fillId="0" borderId="31" xfId="0" applyFont="1" applyBorder="1" applyAlignment="1" applyProtection="1">
      <alignment horizontal="distributed" vertical="center"/>
      <protection hidden="1"/>
    </xf>
    <xf numFmtId="0" fontId="0" fillId="0" borderId="49" xfId="0" applyFont="1" applyBorder="1" applyAlignment="1" applyProtection="1">
      <alignment horizontal="distributed" vertical="center"/>
      <protection hidden="1"/>
    </xf>
    <xf numFmtId="0" fontId="0" fillId="0" borderId="0" xfId="0" applyFont="1" applyBorder="1" applyAlignment="1" applyProtection="1">
      <alignment horizontal="distributed" vertical="center"/>
      <protection hidden="1"/>
    </xf>
    <xf numFmtId="0" fontId="0" fillId="0" borderId="80" xfId="0" applyFont="1" applyBorder="1" applyAlignment="1" applyProtection="1">
      <alignment horizontal="distributed" vertical="center"/>
      <protection hidden="1"/>
    </xf>
    <xf numFmtId="0" fontId="0" fillId="0" borderId="59" xfId="0" applyFont="1" applyBorder="1" applyAlignment="1" applyProtection="1">
      <alignment horizontal="distributed" vertical="center"/>
      <protection hidden="1"/>
    </xf>
    <xf numFmtId="0" fontId="0" fillId="0" borderId="37" xfId="0" applyFont="1" applyBorder="1" applyAlignment="1" applyProtection="1">
      <alignment horizontal="distributed" vertical="center"/>
      <protection hidden="1"/>
    </xf>
    <xf numFmtId="0" fontId="0" fillId="0" borderId="60" xfId="0" applyFont="1" applyBorder="1" applyAlignment="1" applyProtection="1">
      <alignment horizontal="distributed" vertical="center"/>
      <protection hidden="1"/>
    </xf>
    <xf numFmtId="0" fontId="0" fillId="0" borderId="30" xfId="0" applyFont="1" applyBorder="1" applyAlignment="1" applyProtection="1">
      <alignment horizontal="left" vertical="center" justifyLastLine="1" shrinkToFit="1"/>
      <protection hidden="1"/>
    </xf>
    <xf numFmtId="0" fontId="0" fillId="0" borderId="25" xfId="0" applyFont="1" applyBorder="1" applyAlignment="1" applyProtection="1">
      <alignment horizontal="left" vertical="center" justifyLastLine="1" shrinkToFit="1"/>
      <protection hidden="1"/>
    </xf>
    <xf numFmtId="0" fontId="0" fillId="0" borderId="74" xfId="0" applyFont="1" applyBorder="1" applyAlignment="1" applyProtection="1">
      <alignment horizontal="left" vertical="center" justifyLastLine="1" shrinkToFit="1"/>
      <protection hidden="1"/>
    </xf>
    <xf numFmtId="0" fontId="0" fillId="0" borderId="78" xfId="0" applyFont="1" applyBorder="1" applyAlignment="1" applyProtection="1">
      <alignment horizontal="left" vertical="center" justifyLastLine="1" shrinkToFit="1"/>
      <protection hidden="1"/>
    </xf>
    <xf numFmtId="0" fontId="0" fillId="0" borderId="0" xfId="0" applyFont="1" applyBorder="1" applyAlignment="1" applyProtection="1">
      <alignment horizontal="left" vertical="center" justifyLastLine="1" shrinkToFit="1"/>
      <protection hidden="1"/>
    </xf>
    <xf numFmtId="0" fontId="0" fillId="0" borderId="77" xfId="0" applyFont="1" applyBorder="1" applyAlignment="1" applyProtection="1">
      <alignment horizontal="left" vertical="center" justifyLastLine="1" shrinkToFit="1"/>
      <protection hidden="1"/>
    </xf>
    <xf numFmtId="0" fontId="0" fillId="0" borderId="72" xfId="0" applyFont="1" applyBorder="1" applyAlignment="1" applyProtection="1">
      <alignment horizontal="left" vertical="center" justifyLastLine="1" shrinkToFit="1"/>
      <protection hidden="1"/>
    </xf>
    <xf numFmtId="0" fontId="0" fillId="0" borderId="37" xfId="0" applyFont="1" applyBorder="1" applyAlignment="1" applyProtection="1">
      <alignment horizontal="left" vertical="center" justifyLastLine="1" shrinkToFit="1"/>
      <protection hidden="1"/>
    </xf>
    <xf numFmtId="0" fontId="0" fillId="0" borderId="73" xfId="0" applyFont="1" applyBorder="1" applyAlignment="1" applyProtection="1">
      <alignment horizontal="left" vertical="center" justifyLastLine="1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250951</xdr:colOff>
      <xdr:row>11</xdr:row>
      <xdr:rowOff>393400</xdr:rowOff>
    </xdr:from>
    <xdr:to>
      <xdr:col>14</xdr:col>
      <xdr:colOff>330752</xdr:colOff>
      <xdr:row>12</xdr:row>
      <xdr:rowOff>413483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1280458-FBD1-43F9-9EC0-D11BEA8C08F9}"/>
            </a:ext>
          </a:extLst>
        </xdr:cNvPr>
        <xdr:cNvSpPr/>
      </xdr:nvSpPr>
      <xdr:spPr>
        <a:xfrm rot="16200000">
          <a:off x="9805810" y="2106616"/>
          <a:ext cx="172483" cy="7980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11</xdr:row>
      <xdr:rowOff>180975</xdr:rowOff>
    </xdr:from>
    <xdr:to>
      <xdr:col>14</xdr:col>
      <xdr:colOff>381000</xdr:colOff>
      <xdr:row>11</xdr:row>
      <xdr:rowOff>485775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98DBCBE-EFD5-4B07-A1AA-766150172E64}"/>
            </a:ext>
          </a:extLst>
        </xdr:cNvPr>
        <xdr:cNvSpPr/>
      </xdr:nvSpPr>
      <xdr:spPr>
        <a:xfrm>
          <a:off x="5857875" y="2057400"/>
          <a:ext cx="4124325" cy="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20</xdr:row>
      <xdr:rowOff>123825</xdr:rowOff>
    </xdr:from>
    <xdr:to>
      <xdr:col>3</xdr:col>
      <xdr:colOff>231975</xdr:colOff>
      <xdr:row>20</xdr:row>
      <xdr:rowOff>555825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98FEE38-E612-4252-8F7E-EF9AA27BAA9B}"/>
            </a:ext>
          </a:extLst>
        </xdr:cNvPr>
        <xdr:cNvSpPr/>
      </xdr:nvSpPr>
      <xdr:spPr>
        <a:xfrm>
          <a:off x="1600200" y="3552825"/>
          <a:ext cx="689175" cy="5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266700</xdr:colOff>
      <xdr:row>20</xdr:row>
      <xdr:rowOff>123825</xdr:rowOff>
    </xdr:from>
    <xdr:to>
      <xdr:col>7</xdr:col>
      <xdr:colOff>270075</xdr:colOff>
      <xdr:row>20</xdr:row>
      <xdr:rowOff>555825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747B0AA-8EEB-412E-A71C-4EDA4D408920}"/>
            </a:ext>
          </a:extLst>
        </xdr:cNvPr>
        <xdr:cNvSpPr/>
      </xdr:nvSpPr>
      <xdr:spPr>
        <a:xfrm>
          <a:off x="4381500" y="3552825"/>
          <a:ext cx="689175" cy="5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419100</xdr:colOff>
      <xdr:row>20</xdr:row>
      <xdr:rowOff>123825</xdr:rowOff>
    </xdr:from>
    <xdr:to>
      <xdr:col>14</xdr:col>
      <xdr:colOff>422475</xdr:colOff>
      <xdr:row>20</xdr:row>
      <xdr:rowOff>555825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0B74EAD-27C6-4197-A563-145C384E0E35}"/>
            </a:ext>
          </a:extLst>
        </xdr:cNvPr>
        <xdr:cNvSpPr/>
      </xdr:nvSpPr>
      <xdr:spPr>
        <a:xfrm>
          <a:off x="9334500" y="3552825"/>
          <a:ext cx="689175" cy="51000"/>
        </a:xfrm>
        <a:prstGeom prst="ellipse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285749</xdr:colOff>
      <xdr:row>16</xdr:row>
      <xdr:rowOff>352426</xdr:rowOff>
    </xdr:from>
    <xdr:to>
      <xdr:col>14</xdr:col>
      <xdr:colOff>409575</xdr:colOff>
      <xdr:row>17</xdr:row>
      <xdr:rowOff>561976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3DB16A1-A284-4061-9934-8A3C357115AD}"/>
            </a:ext>
          </a:extLst>
        </xdr:cNvPr>
        <xdr:cNvSpPr/>
      </xdr:nvSpPr>
      <xdr:spPr>
        <a:xfrm>
          <a:off x="3714749" y="2914651"/>
          <a:ext cx="6296026" cy="171450"/>
        </a:xfrm>
        <a:prstGeom prst="roundRect">
          <a:avLst/>
        </a:prstGeom>
        <a:solidFill>
          <a:schemeClr val="tx2">
            <a:lumMod val="20000"/>
            <a:lumOff val="80000"/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残金の取扱いについて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大会区分「県総合体育大会」→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「県新人大会」へ繰越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大会区分「県新人大会」　　→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返　金</a:t>
          </a:r>
        </a:p>
      </xdr:txBody>
    </xdr:sp>
    <xdr:clientData/>
  </xdr:twoCellAnchor>
  <xdr:twoCellAnchor>
    <xdr:from>
      <xdr:col>10</xdr:col>
      <xdr:colOff>190500</xdr:colOff>
      <xdr:row>12</xdr:row>
      <xdr:rowOff>276224</xdr:rowOff>
    </xdr:from>
    <xdr:to>
      <xdr:col>14</xdr:col>
      <xdr:colOff>361950</xdr:colOff>
      <xdr:row>13</xdr:row>
      <xdr:rowOff>171450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2D0E5AD-7689-4B87-B36B-DCF5C4F31A8F}"/>
            </a:ext>
          </a:extLst>
        </xdr:cNvPr>
        <xdr:cNvSpPr/>
      </xdr:nvSpPr>
      <xdr:spPr>
        <a:xfrm>
          <a:off x="7048500" y="2228849"/>
          <a:ext cx="2914650" cy="171451"/>
        </a:xfrm>
        <a:prstGeom prst="roundRect">
          <a:avLst/>
        </a:prstGeom>
        <a:solidFill>
          <a:schemeClr val="accent2">
            <a:lumMod val="40000"/>
            <a:lumOff val="60000"/>
            <a:alpha val="96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理由書を添付する。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F960-5460-4769-9EF8-FB812E8D2DC2}">
  <sheetPr>
    <tabColor rgb="FF00FF00"/>
    <pageSetUpPr autoPageBreaks="0"/>
  </sheetPr>
  <dimension ref="A1:O91"/>
  <sheetViews>
    <sheetView showGridLines="0" tabSelected="1" zoomScaleNormal="100" workbookViewId="0">
      <selection activeCell="I7" sqref="I7:O7"/>
    </sheetView>
  </sheetViews>
  <sheetFormatPr defaultRowHeight="13.5"/>
  <cols>
    <col min="1" max="14" width="5.625" style="121" customWidth="1"/>
    <col min="15" max="15" width="5.625" style="129" customWidth="1"/>
    <col min="16" max="16384" width="9" style="121"/>
  </cols>
  <sheetData>
    <row r="1" spans="1:15" ht="48.75" customHeight="1">
      <c r="A1" s="132" t="s">
        <v>123</v>
      </c>
      <c r="B1" s="132"/>
      <c r="C1" s="13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134" t="s">
        <v>55</v>
      </c>
      <c r="B2" s="135"/>
      <c r="C2" s="136"/>
      <c r="D2" s="137"/>
      <c r="E2" s="135"/>
      <c r="F2" s="135"/>
      <c r="G2" s="138"/>
      <c r="H2" s="139" t="s">
        <v>54</v>
      </c>
      <c r="I2" s="140"/>
      <c r="J2" s="141"/>
      <c r="K2" s="142"/>
      <c r="L2" s="140"/>
      <c r="M2" s="140"/>
      <c r="N2" s="140"/>
      <c r="O2" s="143"/>
    </row>
    <row r="3" spans="1:15" ht="18.75">
      <c r="A3" s="119"/>
      <c r="B3" s="119"/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  <c r="N3" s="120"/>
      <c r="O3" s="102"/>
    </row>
    <row r="4" spans="1:15" s="124" customFormat="1">
      <c r="A4" s="144" t="s">
        <v>28</v>
      </c>
      <c r="B4" s="144"/>
      <c r="C4" s="144"/>
      <c r="D4" s="144"/>
      <c r="E4" s="144"/>
      <c r="F4" s="122"/>
      <c r="G4" s="122"/>
      <c r="H4" s="122"/>
      <c r="I4" s="122"/>
      <c r="J4" s="122"/>
      <c r="K4" s="122"/>
      <c r="L4" s="122"/>
      <c r="M4" s="122"/>
      <c r="N4" s="122"/>
      <c r="O4" s="123" t="s">
        <v>29</v>
      </c>
    </row>
    <row r="5" spans="1:15" ht="41.25" customHeight="1">
      <c r="A5" s="145" t="s">
        <v>127</v>
      </c>
      <c r="B5" s="146"/>
      <c r="C5" s="146"/>
      <c r="D5" s="147"/>
      <c r="E5" s="148" t="s">
        <v>43</v>
      </c>
      <c r="F5" s="149"/>
      <c r="G5" s="149"/>
      <c r="H5" s="150"/>
      <c r="I5" s="151" t="s">
        <v>126</v>
      </c>
      <c r="J5" s="146"/>
      <c r="K5" s="146"/>
      <c r="L5" s="146"/>
      <c r="M5" s="146"/>
      <c r="N5" s="146"/>
      <c r="O5" s="152"/>
    </row>
    <row r="6" spans="1:15" ht="41.25" customHeight="1" thickBot="1">
      <c r="A6" s="153" t="s">
        <v>103</v>
      </c>
      <c r="B6" s="154"/>
      <c r="C6" s="154"/>
      <c r="D6" s="155"/>
      <c r="E6" s="156"/>
      <c r="F6" s="157"/>
      <c r="G6" s="157"/>
      <c r="H6" s="158"/>
      <c r="I6" s="159" t="s">
        <v>129</v>
      </c>
      <c r="J6" s="160"/>
      <c r="K6" s="160"/>
      <c r="L6" s="160"/>
      <c r="M6" s="160"/>
      <c r="N6" s="160"/>
      <c r="O6" s="161"/>
    </row>
    <row r="7" spans="1:15" ht="41.25" customHeight="1" thickTop="1">
      <c r="A7" s="162" t="s">
        <v>31</v>
      </c>
      <c r="B7" s="163"/>
      <c r="C7" s="163"/>
      <c r="D7" s="164"/>
      <c r="E7" s="165">
        <f>SUM(E6)</f>
        <v>0</v>
      </c>
      <c r="F7" s="166"/>
      <c r="G7" s="166"/>
      <c r="H7" s="167"/>
      <c r="I7" s="168"/>
      <c r="J7" s="169"/>
      <c r="K7" s="169"/>
      <c r="L7" s="169"/>
      <c r="M7" s="169"/>
      <c r="N7" s="169"/>
      <c r="O7" s="170"/>
    </row>
    <row r="8" spans="1:15" ht="30" customHeight="1">
      <c r="A8" s="171" t="s">
        <v>32</v>
      </c>
      <c r="B8" s="171"/>
      <c r="C8" s="171"/>
      <c r="D8" s="171"/>
      <c r="E8" s="171"/>
      <c r="F8" s="122"/>
      <c r="G8" s="122"/>
      <c r="H8" s="122"/>
      <c r="I8" s="122"/>
      <c r="J8" s="122"/>
      <c r="K8" s="122"/>
      <c r="L8" s="122"/>
      <c r="M8" s="122"/>
      <c r="N8" s="122"/>
      <c r="O8" s="123" t="s">
        <v>29</v>
      </c>
    </row>
    <row r="9" spans="1:15" ht="41.25" customHeight="1">
      <c r="A9" s="145" t="s">
        <v>127</v>
      </c>
      <c r="B9" s="146"/>
      <c r="C9" s="146"/>
      <c r="D9" s="147"/>
      <c r="E9" s="148" t="s">
        <v>43</v>
      </c>
      <c r="F9" s="149"/>
      <c r="G9" s="149"/>
      <c r="H9" s="150"/>
      <c r="I9" s="151" t="s">
        <v>126</v>
      </c>
      <c r="J9" s="146"/>
      <c r="K9" s="146"/>
      <c r="L9" s="146"/>
      <c r="M9" s="146"/>
      <c r="N9" s="146"/>
      <c r="O9" s="152"/>
    </row>
    <row r="10" spans="1:15" ht="41.25" customHeight="1">
      <c r="A10" s="153" t="s">
        <v>49</v>
      </c>
      <c r="B10" s="154"/>
      <c r="C10" s="154"/>
      <c r="D10" s="155"/>
      <c r="E10" s="172"/>
      <c r="F10" s="173"/>
      <c r="G10" s="173"/>
      <c r="H10" s="174"/>
      <c r="I10" s="159"/>
      <c r="J10" s="160"/>
      <c r="K10" s="160"/>
      <c r="L10" s="160"/>
      <c r="M10" s="160"/>
      <c r="N10" s="160"/>
      <c r="O10" s="161"/>
    </row>
    <row r="11" spans="1:15" ht="41.25" customHeight="1">
      <c r="A11" s="153" t="s">
        <v>42</v>
      </c>
      <c r="B11" s="154"/>
      <c r="C11" s="154"/>
      <c r="D11" s="155"/>
      <c r="E11" s="156"/>
      <c r="F11" s="157"/>
      <c r="G11" s="157"/>
      <c r="H11" s="158"/>
      <c r="I11" s="159"/>
      <c r="J11" s="160"/>
      <c r="K11" s="160"/>
      <c r="L11" s="160"/>
      <c r="M11" s="160"/>
      <c r="N11" s="160"/>
      <c r="O11" s="161"/>
    </row>
    <row r="12" spans="1:15" ht="41.25" customHeight="1">
      <c r="A12" s="153" t="s">
        <v>91</v>
      </c>
      <c r="B12" s="154"/>
      <c r="C12" s="154"/>
      <c r="D12" s="155"/>
      <c r="E12" s="172"/>
      <c r="F12" s="173"/>
      <c r="G12" s="173"/>
      <c r="H12" s="174"/>
      <c r="I12" s="159"/>
      <c r="J12" s="160"/>
      <c r="K12" s="160"/>
      <c r="L12" s="160"/>
      <c r="M12" s="160"/>
      <c r="N12" s="160"/>
      <c r="O12" s="161"/>
    </row>
    <row r="13" spans="1:15" ht="41.25" customHeight="1">
      <c r="A13" s="153" t="s">
        <v>50</v>
      </c>
      <c r="B13" s="154"/>
      <c r="C13" s="154"/>
      <c r="D13" s="155"/>
      <c r="E13" s="156"/>
      <c r="F13" s="157"/>
      <c r="G13" s="157"/>
      <c r="H13" s="158"/>
      <c r="I13" s="159"/>
      <c r="J13" s="160"/>
      <c r="K13" s="160"/>
      <c r="L13" s="160"/>
      <c r="M13" s="160"/>
      <c r="N13" s="160"/>
      <c r="O13" s="161"/>
    </row>
    <row r="14" spans="1:15" ht="41.25" customHeight="1" thickBot="1">
      <c r="A14" s="175" t="s">
        <v>51</v>
      </c>
      <c r="B14" s="176"/>
      <c r="C14" s="176"/>
      <c r="D14" s="177"/>
      <c r="E14" s="178"/>
      <c r="F14" s="179"/>
      <c r="G14" s="179"/>
      <c r="H14" s="180"/>
      <c r="I14" s="181"/>
      <c r="J14" s="182"/>
      <c r="K14" s="182"/>
      <c r="L14" s="182"/>
      <c r="M14" s="182"/>
      <c r="N14" s="182"/>
      <c r="O14" s="183"/>
    </row>
    <row r="15" spans="1:15" ht="41.25" customHeight="1" thickTop="1">
      <c r="A15" s="184" t="s">
        <v>31</v>
      </c>
      <c r="B15" s="185"/>
      <c r="C15" s="185"/>
      <c r="D15" s="186"/>
      <c r="E15" s="165">
        <f>SUM(E10:H14)</f>
        <v>0</v>
      </c>
      <c r="F15" s="166"/>
      <c r="G15" s="166"/>
      <c r="H15" s="167"/>
      <c r="I15" s="168"/>
      <c r="J15" s="169"/>
      <c r="K15" s="169"/>
      <c r="L15" s="169"/>
      <c r="M15" s="169"/>
      <c r="N15" s="169"/>
      <c r="O15" s="170"/>
    </row>
    <row r="16" spans="1:15" ht="9.75" customHeight="1"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45" customHeight="1">
      <c r="A17" s="187" t="s">
        <v>33</v>
      </c>
      <c r="B17" s="187"/>
      <c r="C17" s="187"/>
      <c r="D17" s="187"/>
      <c r="E17" s="188">
        <f>$E$7</f>
        <v>0</v>
      </c>
      <c r="F17" s="188"/>
      <c r="G17" s="188"/>
      <c r="H17" s="188"/>
      <c r="I17" s="128" t="s">
        <v>13</v>
      </c>
      <c r="J17" s="128"/>
      <c r="K17" s="128"/>
      <c r="L17" s="128"/>
      <c r="M17" s="128"/>
      <c r="N17" s="128"/>
    </row>
    <row r="18" spans="1:15" ht="45" customHeight="1">
      <c r="A18" s="187" t="s">
        <v>34</v>
      </c>
      <c r="B18" s="187"/>
      <c r="C18" s="187"/>
      <c r="D18" s="187"/>
      <c r="E18" s="188">
        <f>$E$15</f>
        <v>0</v>
      </c>
      <c r="F18" s="188"/>
      <c r="G18" s="188"/>
      <c r="H18" s="188"/>
      <c r="I18" s="128" t="s">
        <v>13</v>
      </c>
      <c r="J18" s="128"/>
      <c r="K18" s="128"/>
      <c r="L18" s="128"/>
      <c r="M18" s="128"/>
      <c r="N18" s="128"/>
    </row>
    <row r="19" spans="1:15" ht="45" customHeight="1">
      <c r="A19" s="187" t="s">
        <v>35</v>
      </c>
      <c r="B19" s="187"/>
      <c r="C19" s="187"/>
      <c r="D19" s="187"/>
      <c r="E19" s="188">
        <f>E17-E18</f>
        <v>0</v>
      </c>
      <c r="F19" s="188"/>
      <c r="G19" s="188"/>
      <c r="H19" s="188"/>
      <c r="I19" s="128" t="s">
        <v>13</v>
      </c>
      <c r="J19" s="128"/>
      <c r="K19" s="128"/>
      <c r="L19" s="128"/>
      <c r="M19" s="128"/>
      <c r="N19" s="128"/>
    </row>
    <row r="20" spans="1:15" ht="9.75" customHeight="1" thickBot="1"/>
    <row r="21" spans="1:15" ht="52.5" customHeight="1" thickBot="1">
      <c r="A21" s="189" t="s">
        <v>53</v>
      </c>
      <c r="B21" s="190"/>
      <c r="C21" s="191"/>
      <c r="D21" s="192"/>
      <c r="E21" s="189" t="s">
        <v>92</v>
      </c>
      <c r="F21" s="190"/>
      <c r="G21" s="193"/>
      <c r="H21" s="194"/>
      <c r="I21" s="195" t="s">
        <v>95</v>
      </c>
      <c r="J21" s="196"/>
      <c r="K21" s="197"/>
      <c r="L21" s="197"/>
      <c r="M21" s="197"/>
      <c r="N21" s="197"/>
      <c r="O21" s="121" t="s">
        <v>96</v>
      </c>
    </row>
    <row r="58" spans="1:1" ht="27" hidden="1">
      <c r="A58" s="121" t="s">
        <v>57</v>
      </c>
    </row>
    <row r="59" spans="1:1" ht="54" hidden="1">
      <c r="A59" s="121" t="s">
        <v>58</v>
      </c>
    </row>
    <row r="60" spans="1:1" ht="67.5" hidden="1">
      <c r="A60" s="121" t="s">
        <v>59</v>
      </c>
    </row>
    <row r="61" spans="1:1" ht="40.5" hidden="1">
      <c r="A61" s="121" t="s">
        <v>60</v>
      </c>
    </row>
    <row r="62" spans="1:1" ht="27" hidden="1">
      <c r="A62" s="121" t="s">
        <v>61</v>
      </c>
    </row>
    <row r="63" spans="1:1" ht="27" hidden="1">
      <c r="A63" s="121" t="s">
        <v>62</v>
      </c>
    </row>
    <row r="64" spans="1:1" hidden="1">
      <c r="A64" s="121" t="s">
        <v>63</v>
      </c>
    </row>
    <row r="65" spans="1:1" ht="54" hidden="1">
      <c r="A65" s="121" t="s">
        <v>64</v>
      </c>
    </row>
    <row r="66" spans="1:1" hidden="1">
      <c r="A66" s="121" t="s">
        <v>65</v>
      </c>
    </row>
    <row r="67" spans="1:1" hidden="1">
      <c r="A67" s="121" t="s">
        <v>66</v>
      </c>
    </row>
    <row r="68" spans="1:1" hidden="1">
      <c r="A68" s="121" t="s">
        <v>67</v>
      </c>
    </row>
    <row r="69" spans="1:1" ht="40.5" hidden="1">
      <c r="A69" s="121" t="s">
        <v>68</v>
      </c>
    </row>
    <row r="70" spans="1:1" ht="54" hidden="1">
      <c r="A70" s="121" t="s">
        <v>69</v>
      </c>
    </row>
    <row r="71" spans="1:1" ht="27" hidden="1">
      <c r="A71" s="121" t="s">
        <v>70</v>
      </c>
    </row>
    <row r="72" spans="1:1" ht="40.5" hidden="1">
      <c r="A72" s="121" t="s">
        <v>71</v>
      </c>
    </row>
    <row r="73" spans="1:1" hidden="1">
      <c r="A73" s="121" t="s">
        <v>72</v>
      </c>
    </row>
    <row r="74" spans="1:1" hidden="1">
      <c r="A74" s="121" t="s">
        <v>73</v>
      </c>
    </row>
    <row r="75" spans="1:1" ht="27" hidden="1">
      <c r="A75" s="121" t="s">
        <v>74</v>
      </c>
    </row>
    <row r="76" spans="1:1" ht="40.5" hidden="1">
      <c r="A76" s="121" t="s">
        <v>75</v>
      </c>
    </row>
    <row r="77" spans="1:1" ht="40.5" hidden="1">
      <c r="A77" s="121" t="s">
        <v>76</v>
      </c>
    </row>
    <row r="78" spans="1:1" ht="27" hidden="1">
      <c r="A78" s="121" t="s">
        <v>77</v>
      </c>
    </row>
    <row r="79" spans="1:1" ht="67.5" hidden="1">
      <c r="A79" s="121" t="s">
        <v>78</v>
      </c>
    </row>
    <row r="80" spans="1:1" hidden="1">
      <c r="A80" s="121" t="s">
        <v>79</v>
      </c>
    </row>
    <row r="81" spans="1:1" hidden="1">
      <c r="A81" s="121" t="s">
        <v>80</v>
      </c>
    </row>
    <row r="82" spans="1:1" ht="40.5" hidden="1">
      <c r="A82" s="121" t="s">
        <v>81</v>
      </c>
    </row>
    <row r="83" spans="1:1" ht="27" hidden="1">
      <c r="A83" s="121" t="s">
        <v>82</v>
      </c>
    </row>
    <row r="84" spans="1:1" ht="40.5" hidden="1">
      <c r="A84" s="121" t="s">
        <v>83</v>
      </c>
    </row>
    <row r="85" spans="1:1" ht="27" hidden="1">
      <c r="A85" s="121" t="s">
        <v>84</v>
      </c>
    </row>
    <row r="86" spans="1:1" ht="27" hidden="1">
      <c r="A86" s="121" t="s">
        <v>85</v>
      </c>
    </row>
    <row r="87" spans="1:1" ht="27" hidden="1">
      <c r="A87" s="121" t="s">
        <v>86</v>
      </c>
    </row>
    <row r="88" spans="1:1" ht="27" hidden="1">
      <c r="A88" s="121" t="s">
        <v>87</v>
      </c>
    </row>
    <row r="89" spans="1:1" ht="40.5" hidden="1">
      <c r="A89" s="121" t="s">
        <v>88</v>
      </c>
    </row>
    <row r="90" spans="1:1" ht="40.5" hidden="1">
      <c r="A90" s="121" t="s">
        <v>89</v>
      </c>
    </row>
    <row r="91" spans="1:1" ht="40.5" hidden="1">
      <c r="A91" s="121" t="s">
        <v>90</v>
      </c>
    </row>
  </sheetData>
  <sheetProtection selectLockedCells="1"/>
  <mergeCells count="49">
    <mergeCell ref="K21:N21"/>
    <mergeCell ref="A21:B21"/>
    <mergeCell ref="C21:D21"/>
    <mergeCell ref="E21:F21"/>
    <mergeCell ref="G21:H21"/>
    <mergeCell ref="I21:J21"/>
    <mergeCell ref="A17:D17"/>
    <mergeCell ref="E17:H17"/>
    <mergeCell ref="A18:D18"/>
    <mergeCell ref="E18:H18"/>
    <mergeCell ref="A19:D19"/>
    <mergeCell ref="E19:H19"/>
    <mergeCell ref="A14:D14"/>
    <mergeCell ref="E14:H14"/>
    <mergeCell ref="I14:O14"/>
    <mergeCell ref="A15:D15"/>
    <mergeCell ref="E15:H15"/>
    <mergeCell ref="I15:O15"/>
    <mergeCell ref="A12:D12"/>
    <mergeCell ref="E12:H12"/>
    <mergeCell ref="I12:O12"/>
    <mergeCell ref="A13:D13"/>
    <mergeCell ref="E13:H13"/>
    <mergeCell ref="I13:O13"/>
    <mergeCell ref="A10:D10"/>
    <mergeCell ref="E10:H10"/>
    <mergeCell ref="I10:O10"/>
    <mergeCell ref="A11:D11"/>
    <mergeCell ref="E11:H11"/>
    <mergeCell ref="I11:O11"/>
    <mergeCell ref="A7:D7"/>
    <mergeCell ref="E7:H7"/>
    <mergeCell ref="I7:O7"/>
    <mergeCell ref="A8:E8"/>
    <mergeCell ref="A9:D9"/>
    <mergeCell ref="E9:H9"/>
    <mergeCell ref="I9:O9"/>
    <mergeCell ref="A4:E4"/>
    <mergeCell ref="A5:D5"/>
    <mergeCell ref="E5:H5"/>
    <mergeCell ref="I5:O5"/>
    <mergeCell ref="A6:D6"/>
    <mergeCell ref="E6:H6"/>
    <mergeCell ref="I6:O6"/>
    <mergeCell ref="A1:O1"/>
    <mergeCell ref="A2:C2"/>
    <mergeCell ref="D2:G2"/>
    <mergeCell ref="H2:J2"/>
    <mergeCell ref="K2:O2"/>
  </mergeCells>
  <phoneticPr fontId="2"/>
  <dataValidations count="2">
    <dataValidation type="list" allowBlank="1" showInputMessage="1" showErrorMessage="1" sqref="D2" xr:uid="{8A995748-AAA4-4AE8-8966-553C636BD638}">
      <formula1>"県総合体育大会,県新人大会"</formula1>
    </dataValidation>
    <dataValidation type="list" allowBlank="1" showInputMessage="1" showErrorMessage="1" sqref="K2" xr:uid="{19847C2E-6FAC-495D-A6FA-C691D9178ABA}">
      <formula1>専門部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B6F1-D923-49BC-96D5-2784B31B9061}">
  <sheetPr>
    <tabColor rgb="FFFF0000"/>
    <pageSetUpPr autoPageBreaks="0"/>
  </sheetPr>
  <dimension ref="A1:O83"/>
  <sheetViews>
    <sheetView showGridLines="0" zoomScaleNormal="100" workbookViewId="0">
      <selection activeCell="A2" sqref="A2:C2"/>
    </sheetView>
  </sheetViews>
  <sheetFormatPr defaultRowHeight="13.5"/>
  <cols>
    <col min="1" max="14" width="5.625" style="99" customWidth="1"/>
    <col min="15" max="15" width="5.625" style="7" customWidth="1"/>
    <col min="16" max="16384" width="9" style="99"/>
  </cols>
  <sheetData>
    <row r="1" spans="1:15" ht="48.75" customHeight="1">
      <c r="A1" s="132" t="s">
        <v>131</v>
      </c>
      <c r="B1" s="132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134" t="s">
        <v>55</v>
      </c>
      <c r="B2" s="135"/>
      <c r="C2" s="135"/>
      <c r="D2" s="137"/>
      <c r="E2" s="135"/>
      <c r="F2" s="135"/>
      <c r="G2" s="138"/>
      <c r="H2" s="140" t="s">
        <v>54</v>
      </c>
      <c r="I2" s="140"/>
      <c r="J2" s="141"/>
      <c r="K2" s="142"/>
      <c r="L2" s="140"/>
      <c r="M2" s="140"/>
      <c r="N2" s="140"/>
      <c r="O2" s="143"/>
    </row>
    <row r="3" spans="1:15" ht="22.5" customHeight="1">
      <c r="A3" s="100"/>
      <c r="B3" s="100"/>
      <c r="C3" s="100"/>
      <c r="D3" s="100"/>
      <c r="E3" s="101"/>
      <c r="F3" s="100"/>
      <c r="G3" s="101"/>
      <c r="H3" s="100"/>
      <c r="I3" s="101"/>
      <c r="J3" s="101"/>
      <c r="K3" s="101"/>
      <c r="L3" s="101"/>
      <c r="M3" s="101"/>
      <c r="N3" s="101"/>
      <c r="O3" s="102"/>
    </row>
    <row r="4" spans="1:15" ht="30" customHeight="1">
      <c r="A4" s="277" t="s">
        <v>30</v>
      </c>
      <c r="B4" s="278"/>
      <c r="C4" s="279"/>
      <c r="D4" s="280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5" ht="22.5" customHeight="1">
      <c r="A5" s="283" t="s">
        <v>107</v>
      </c>
      <c r="B5" s="284"/>
      <c r="C5" s="285"/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</row>
    <row r="6" spans="1:15" ht="22.5" customHeight="1">
      <c r="A6" s="286"/>
      <c r="B6" s="287"/>
      <c r="C6" s="288"/>
      <c r="D6" s="295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</row>
    <row r="7" spans="1:15" ht="22.5" customHeight="1">
      <c r="A7" s="286"/>
      <c r="B7" s="287"/>
      <c r="C7" s="288"/>
      <c r="D7" s="295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</row>
    <row r="8" spans="1:15" ht="22.5" customHeight="1">
      <c r="A8" s="289"/>
      <c r="B8" s="290"/>
      <c r="C8" s="291"/>
      <c r="D8" s="298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00"/>
    </row>
    <row r="9" spans="1:15" ht="22.5" customHeight="1"/>
    <row r="10" spans="1:15" ht="30" customHeight="1">
      <c r="A10" s="277" t="s">
        <v>30</v>
      </c>
      <c r="B10" s="278"/>
      <c r="C10" s="279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2"/>
    </row>
    <row r="11" spans="1:15" ht="22.5" customHeight="1">
      <c r="A11" s="283" t="s">
        <v>107</v>
      </c>
      <c r="B11" s="284"/>
      <c r="C11" s="285"/>
      <c r="D11" s="292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4"/>
    </row>
    <row r="12" spans="1:15" ht="22.5" customHeight="1">
      <c r="A12" s="286"/>
      <c r="B12" s="287"/>
      <c r="C12" s="288"/>
      <c r="D12" s="295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7"/>
    </row>
    <row r="13" spans="1:15" ht="22.5" customHeight="1">
      <c r="A13" s="286"/>
      <c r="B13" s="287"/>
      <c r="C13" s="288"/>
      <c r="D13" s="295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7"/>
    </row>
    <row r="14" spans="1:15" ht="22.5" customHeight="1">
      <c r="A14" s="289"/>
      <c r="B14" s="290"/>
      <c r="C14" s="291"/>
      <c r="D14" s="298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300"/>
    </row>
    <row r="16" spans="1:15" ht="30" customHeight="1">
      <c r="A16" s="277" t="s">
        <v>30</v>
      </c>
      <c r="B16" s="278"/>
      <c r="C16" s="279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ht="22.5" customHeight="1">
      <c r="A17" s="283" t="s">
        <v>107</v>
      </c>
      <c r="B17" s="284"/>
      <c r="C17" s="285"/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4"/>
    </row>
    <row r="18" spans="1:15" ht="22.5" customHeight="1">
      <c r="A18" s="286"/>
      <c r="B18" s="287"/>
      <c r="C18" s="288"/>
      <c r="D18" s="295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7"/>
    </row>
    <row r="19" spans="1:15" ht="22.5" customHeight="1">
      <c r="A19" s="286"/>
      <c r="B19" s="287"/>
      <c r="C19" s="288"/>
      <c r="D19" s="295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22.5" customHeight="1">
      <c r="A20" s="289"/>
      <c r="B20" s="290"/>
      <c r="C20" s="291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300"/>
    </row>
    <row r="21" spans="1:15" ht="22.5" customHeight="1"/>
    <row r="22" spans="1:15" ht="30" customHeight="1">
      <c r="A22" s="277" t="s">
        <v>30</v>
      </c>
      <c r="B22" s="278"/>
      <c r="C22" s="279"/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2"/>
    </row>
    <row r="23" spans="1:15" ht="22.5" customHeight="1">
      <c r="A23" s="283" t="s">
        <v>107</v>
      </c>
      <c r="B23" s="284"/>
      <c r="C23" s="285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4"/>
    </row>
    <row r="24" spans="1:15" ht="22.5" customHeight="1">
      <c r="A24" s="286"/>
      <c r="B24" s="287"/>
      <c r="C24" s="28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7"/>
    </row>
    <row r="25" spans="1:15" ht="22.5" customHeight="1">
      <c r="A25" s="286"/>
      <c r="B25" s="287"/>
      <c r="C25" s="288"/>
      <c r="D25" s="295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</row>
    <row r="26" spans="1:15" ht="22.5" customHeight="1">
      <c r="A26" s="289"/>
      <c r="B26" s="290"/>
      <c r="C26" s="291"/>
      <c r="D26" s="298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300"/>
    </row>
    <row r="27" spans="1:15" ht="22.5" customHeight="1"/>
    <row r="28" spans="1:15" ht="30" customHeight="1">
      <c r="A28" s="277" t="s">
        <v>30</v>
      </c>
      <c r="B28" s="278"/>
      <c r="C28" s="279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</row>
    <row r="29" spans="1:15" ht="22.5" customHeight="1">
      <c r="A29" s="283" t="s">
        <v>107</v>
      </c>
      <c r="B29" s="284"/>
      <c r="C29" s="285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</row>
    <row r="30" spans="1:15" ht="22.5" customHeight="1">
      <c r="A30" s="286"/>
      <c r="B30" s="287"/>
      <c r="C30" s="288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7"/>
    </row>
    <row r="31" spans="1:15" ht="22.5" customHeight="1">
      <c r="A31" s="286"/>
      <c r="B31" s="287"/>
      <c r="C31" s="288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22.5" customHeight="1">
      <c r="A32" s="289"/>
      <c r="B32" s="290"/>
      <c r="C32" s="291"/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300"/>
    </row>
    <row r="50" spans="1:1" ht="27" hidden="1">
      <c r="A50" s="99" t="s">
        <v>57</v>
      </c>
    </row>
    <row r="51" spans="1:1" ht="54" hidden="1">
      <c r="A51" s="99" t="s">
        <v>58</v>
      </c>
    </row>
    <row r="52" spans="1:1" ht="67.5" hidden="1">
      <c r="A52" s="99" t="s">
        <v>59</v>
      </c>
    </row>
    <row r="53" spans="1:1" ht="40.5" hidden="1">
      <c r="A53" s="99" t="s">
        <v>60</v>
      </c>
    </row>
    <row r="54" spans="1:1" ht="27" hidden="1">
      <c r="A54" s="99" t="s">
        <v>61</v>
      </c>
    </row>
    <row r="55" spans="1:1" ht="27" hidden="1">
      <c r="A55" s="99" t="s">
        <v>62</v>
      </c>
    </row>
    <row r="56" spans="1:1" hidden="1">
      <c r="A56" s="99" t="s">
        <v>63</v>
      </c>
    </row>
    <row r="57" spans="1:1" ht="54" hidden="1">
      <c r="A57" s="99" t="s">
        <v>64</v>
      </c>
    </row>
    <row r="58" spans="1:1" hidden="1">
      <c r="A58" s="99" t="s">
        <v>65</v>
      </c>
    </row>
    <row r="59" spans="1:1" hidden="1">
      <c r="A59" s="99" t="s">
        <v>66</v>
      </c>
    </row>
    <row r="60" spans="1:1" hidden="1">
      <c r="A60" s="99" t="s">
        <v>67</v>
      </c>
    </row>
    <row r="61" spans="1:1" ht="40.5" hidden="1">
      <c r="A61" s="99" t="s">
        <v>68</v>
      </c>
    </row>
    <row r="62" spans="1:1" ht="54" hidden="1">
      <c r="A62" s="99" t="s">
        <v>69</v>
      </c>
    </row>
    <row r="63" spans="1:1" ht="27" hidden="1">
      <c r="A63" s="99" t="s">
        <v>70</v>
      </c>
    </row>
    <row r="64" spans="1:1" ht="40.5" hidden="1">
      <c r="A64" s="99" t="s">
        <v>71</v>
      </c>
    </row>
    <row r="65" spans="1:1" hidden="1">
      <c r="A65" s="99" t="s">
        <v>72</v>
      </c>
    </row>
    <row r="66" spans="1:1" hidden="1">
      <c r="A66" s="99" t="s">
        <v>73</v>
      </c>
    </row>
    <row r="67" spans="1:1" ht="27" hidden="1">
      <c r="A67" s="99" t="s">
        <v>74</v>
      </c>
    </row>
    <row r="68" spans="1:1" ht="40.5" hidden="1">
      <c r="A68" s="99" t="s">
        <v>75</v>
      </c>
    </row>
    <row r="69" spans="1:1" ht="40.5" hidden="1">
      <c r="A69" s="99" t="s">
        <v>76</v>
      </c>
    </row>
    <row r="70" spans="1:1" ht="27" hidden="1">
      <c r="A70" s="99" t="s">
        <v>77</v>
      </c>
    </row>
    <row r="71" spans="1:1" ht="67.5" hidden="1">
      <c r="A71" s="99" t="s">
        <v>78</v>
      </c>
    </row>
    <row r="72" spans="1:1" hidden="1">
      <c r="A72" s="99" t="s">
        <v>79</v>
      </c>
    </row>
    <row r="73" spans="1:1" hidden="1">
      <c r="A73" s="99" t="s">
        <v>80</v>
      </c>
    </row>
    <row r="74" spans="1:1" ht="40.5" hidden="1">
      <c r="A74" s="99" t="s">
        <v>81</v>
      </c>
    </row>
    <row r="75" spans="1:1" ht="27" hidden="1">
      <c r="A75" s="99" t="s">
        <v>82</v>
      </c>
    </row>
    <row r="76" spans="1:1" ht="40.5" hidden="1">
      <c r="A76" s="99" t="s">
        <v>83</v>
      </c>
    </row>
    <row r="77" spans="1:1" ht="27" hidden="1">
      <c r="A77" s="99" t="s">
        <v>84</v>
      </c>
    </row>
    <row r="78" spans="1:1" ht="27" hidden="1">
      <c r="A78" s="99" t="s">
        <v>85</v>
      </c>
    </row>
    <row r="79" spans="1:1" ht="27" hidden="1">
      <c r="A79" s="99" t="s">
        <v>86</v>
      </c>
    </row>
    <row r="80" spans="1:1" ht="27" hidden="1">
      <c r="A80" s="99" t="s">
        <v>87</v>
      </c>
    </row>
    <row r="81" spans="1:1" ht="40.5" hidden="1">
      <c r="A81" s="99" t="s">
        <v>88</v>
      </c>
    </row>
    <row r="82" spans="1:1" ht="40.5" hidden="1">
      <c r="A82" s="99" t="s">
        <v>89</v>
      </c>
    </row>
    <row r="83" spans="1:1" ht="40.5" hidden="1">
      <c r="A83" s="99" t="s">
        <v>90</v>
      </c>
    </row>
  </sheetData>
  <sheetProtection selectLockedCells="1"/>
  <mergeCells count="40">
    <mergeCell ref="A29:C32"/>
    <mergeCell ref="D29:O29"/>
    <mergeCell ref="D30:O30"/>
    <mergeCell ref="D31:O31"/>
    <mergeCell ref="D32:O32"/>
    <mergeCell ref="A28:C28"/>
    <mergeCell ref="D28:O28"/>
    <mergeCell ref="A17:C20"/>
    <mergeCell ref="D17:O17"/>
    <mergeCell ref="D18:O18"/>
    <mergeCell ref="D19:O19"/>
    <mergeCell ref="D20:O20"/>
    <mergeCell ref="A22:C22"/>
    <mergeCell ref="D22:O22"/>
    <mergeCell ref="A23:C26"/>
    <mergeCell ref="D23:O23"/>
    <mergeCell ref="D24:O24"/>
    <mergeCell ref="D25:O25"/>
    <mergeCell ref="D26:O26"/>
    <mergeCell ref="A16:C16"/>
    <mergeCell ref="D16:O16"/>
    <mergeCell ref="A5:C8"/>
    <mergeCell ref="D5:O5"/>
    <mergeCell ref="D6:O6"/>
    <mergeCell ref="D7:O7"/>
    <mergeCell ref="D8:O8"/>
    <mergeCell ref="A10:C10"/>
    <mergeCell ref="D10:O10"/>
    <mergeCell ref="A11:C14"/>
    <mergeCell ref="D11:O11"/>
    <mergeCell ref="D12:O12"/>
    <mergeCell ref="D13:O13"/>
    <mergeCell ref="D14:O14"/>
    <mergeCell ref="A4:C4"/>
    <mergeCell ref="D4:O4"/>
    <mergeCell ref="A1:O1"/>
    <mergeCell ref="A2:C2"/>
    <mergeCell ref="D2:G2"/>
    <mergeCell ref="H2:J2"/>
    <mergeCell ref="K2:O2"/>
  </mergeCells>
  <phoneticPr fontId="2"/>
  <dataValidations count="2">
    <dataValidation type="list" allowBlank="1" showInputMessage="1" showErrorMessage="1" sqref="D2" xr:uid="{F6DF11B9-8818-43C2-804C-9D833D8E8462}">
      <formula1>"県総合体育大会,県新人大会"</formula1>
    </dataValidation>
    <dataValidation type="list" allowBlank="1" showInputMessage="1" showErrorMessage="1" sqref="K2:O2" xr:uid="{FBE39698-7AB0-4EAA-9524-FC22966F43E5}">
      <formula1>専門部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1447-7F6B-49B3-8577-D3963B0F0908}">
  <sheetPr>
    <tabColor rgb="FFFF0000"/>
    <pageSetUpPr autoPageBreaks="0"/>
  </sheetPr>
  <dimension ref="A1:O83"/>
  <sheetViews>
    <sheetView showGridLines="0" topLeftCell="A14" zoomScaleNormal="100" workbookViewId="0">
      <selection activeCell="A29" sqref="A1:O32"/>
    </sheetView>
  </sheetViews>
  <sheetFormatPr defaultRowHeight="13.5"/>
  <cols>
    <col min="1" max="14" width="5.625" style="99" customWidth="1"/>
    <col min="15" max="15" width="5.625" style="7" customWidth="1"/>
    <col min="16" max="16384" width="9" style="99"/>
  </cols>
  <sheetData>
    <row r="1" spans="1:15" ht="48.75" customHeight="1">
      <c r="A1" s="132" t="s">
        <v>131</v>
      </c>
      <c r="B1" s="132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134" t="s">
        <v>55</v>
      </c>
      <c r="B2" s="135"/>
      <c r="C2" s="135"/>
      <c r="D2" s="137" t="s">
        <v>56</v>
      </c>
      <c r="E2" s="135"/>
      <c r="F2" s="135"/>
      <c r="G2" s="138"/>
      <c r="H2" s="140" t="s">
        <v>54</v>
      </c>
      <c r="I2" s="140"/>
      <c r="J2" s="141"/>
      <c r="K2" s="142" t="s">
        <v>111</v>
      </c>
      <c r="L2" s="140"/>
      <c r="M2" s="140"/>
      <c r="N2" s="140"/>
      <c r="O2" s="143"/>
    </row>
    <row r="3" spans="1:15" ht="22.5" customHeight="1">
      <c r="A3" s="100"/>
      <c r="B3" s="100"/>
      <c r="C3" s="100"/>
      <c r="D3" s="100"/>
      <c r="E3" s="101"/>
      <c r="F3" s="100"/>
      <c r="G3" s="101"/>
      <c r="H3" s="100"/>
      <c r="I3" s="101"/>
      <c r="J3" s="101"/>
      <c r="K3" s="101"/>
      <c r="L3" s="101"/>
      <c r="M3" s="101"/>
      <c r="N3" s="101"/>
      <c r="O3" s="102"/>
    </row>
    <row r="4" spans="1:15" ht="30" customHeight="1">
      <c r="A4" s="277" t="s">
        <v>30</v>
      </c>
      <c r="B4" s="278"/>
      <c r="C4" s="279"/>
      <c r="D4" s="280" t="s">
        <v>112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5" ht="22.5" customHeight="1">
      <c r="A5" s="283" t="s">
        <v>107</v>
      </c>
      <c r="B5" s="284"/>
      <c r="C5" s="285"/>
      <c r="D5" s="292" t="s">
        <v>113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</row>
    <row r="6" spans="1:15" ht="22.5" customHeight="1">
      <c r="A6" s="286"/>
      <c r="B6" s="287"/>
      <c r="C6" s="288"/>
      <c r="D6" s="295" t="s">
        <v>114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</row>
    <row r="7" spans="1:15" ht="22.5" customHeight="1">
      <c r="A7" s="286"/>
      <c r="B7" s="287"/>
      <c r="C7" s="288"/>
      <c r="D7" s="295" t="s">
        <v>115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</row>
    <row r="8" spans="1:15" ht="22.5" customHeight="1">
      <c r="A8" s="289"/>
      <c r="B8" s="290"/>
      <c r="C8" s="291"/>
      <c r="D8" s="298" t="s">
        <v>116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00"/>
    </row>
    <row r="9" spans="1:15" ht="22.5" customHeight="1"/>
    <row r="10" spans="1:15" ht="30" customHeight="1">
      <c r="A10" s="277" t="s">
        <v>30</v>
      </c>
      <c r="B10" s="278"/>
      <c r="C10" s="279"/>
      <c r="D10" s="280" t="s">
        <v>117</v>
      </c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2"/>
    </row>
    <row r="11" spans="1:15" ht="22.5" customHeight="1">
      <c r="A11" s="283" t="s">
        <v>107</v>
      </c>
      <c r="B11" s="284"/>
      <c r="C11" s="285"/>
      <c r="D11" s="292" t="s">
        <v>119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4"/>
    </row>
    <row r="12" spans="1:15" ht="22.5" customHeight="1">
      <c r="A12" s="286"/>
      <c r="B12" s="287"/>
      <c r="C12" s="288"/>
      <c r="D12" s="295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7"/>
    </row>
    <row r="13" spans="1:15" ht="22.5" customHeight="1">
      <c r="A13" s="286"/>
      <c r="B13" s="287"/>
      <c r="C13" s="288"/>
      <c r="D13" s="295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7"/>
    </row>
    <row r="14" spans="1:15" ht="22.5" customHeight="1">
      <c r="A14" s="289"/>
      <c r="B14" s="290"/>
      <c r="C14" s="291"/>
      <c r="D14" s="298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300"/>
    </row>
    <row r="16" spans="1:15" ht="30" customHeight="1">
      <c r="A16" s="277" t="s">
        <v>30</v>
      </c>
      <c r="B16" s="278"/>
      <c r="C16" s="279"/>
      <c r="D16" s="280" t="s">
        <v>118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ht="22.5" customHeight="1">
      <c r="A17" s="283" t="s">
        <v>107</v>
      </c>
      <c r="B17" s="284"/>
      <c r="C17" s="285"/>
      <c r="D17" s="292" t="s">
        <v>120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4"/>
    </row>
    <row r="18" spans="1:15" ht="22.5" customHeight="1">
      <c r="A18" s="286"/>
      <c r="B18" s="287"/>
      <c r="C18" s="288"/>
      <c r="D18" s="295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7"/>
    </row>
    <row r="19" spans="1:15" ht="22.5" customHeight="1">
      <c r="A19" s="286"/>
      <c r="B19" s="287"/>
      <c r="C19" s="288"/>
      <c r="D19" s="295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22.5" customHeight="1">
      <c r="A20" s="289"/>
      <c r="B20" s="290"/>
      <c r="C20" s="291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300"/>
    </row>
    <row r="21" spans="1:15" ht="22.5" customHeight="1"/>
    <row r="22" spans="1:15" ht="30" customHeight="1">
      <c r="A22" s="277" t="s">
        <v>30</v>
      </c>
      <c r="B22" s="278"/>
      <c r="C22" s="279"/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2"/>
    </row>
    <row r="23" spans="1:15" ht="22.5" customHeight="1">
      <c r="A23" s="283" t="s">
        <v>107</v>
      </c>
      <c r="B23" s="284"/>
      <c r="C23" s="285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4"/>
    </row>
    <row r="24" spans="1:15" ht="22.5" customHeight="1">
      <c r="A24" s="286"/>
      <c r="B24" s="287"/>
      <c r="C24" s="28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7"/>
    </row>
    <row r="25" spans="1:15" ht="22.5" customHeight="1">
      <c r="A25" s="286"/>
      <c r="B25" s="287"/>
      <c r="C25" s="288"/>
      <c r="D25" s="295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</row>
    <row r="26" spans="1:15" ht="22.5" customHeight="1">
      <c r="A26" s="289"/>
      <c r="B26" s="290"/>
      <c r="C26" s="291"/>
      <c r="D26" s="298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300"/>
    </row>
    <row r="27" spans="1:15" ht="22.5" customHeight="1"/>
    <row r="28" spans="1:15" ht="30" customHeight="1">
      <c r="A28" s="277" t="s">
        <v>30</v>
      </c>
      <c r="B28" s="278"/>
      <c r="C28" s="279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</row>
    <row r="29" spans="1:15" ht="22.5" customHeight="1">
      <c r="A29" s="283" t="s">
        <v>107</v>
      </c>
      <c r="B29" s="284"/>
      <c r="C29" s="285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</row>
    <row r="30" spans="1:15" ht="22.5" customHeight="1">
      <c r="A30" s="286"/>
      <c r="B30" s="287"/>
      <c r="C30" s="288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7"/>
    </row>
    <row r="31" spans="1:15" ht="22.5" customHeight="1">
      <c r="A31" s="286"/>
      <c r="B31" s="287"/>
      <c r="C31" s="288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22.5" customHeight="1">
      <c r="A32" s="289"/>
      <c r="B32" s="290"/>
      <c r="C32" s="291"/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300"/>
    </row>
    <row r="50" spans="1:1" ht="27" hidden="1">
      <c r="A50" s="99" t="s">
        <v>57</v>
      </c>
    </row>
    <row r="51" spans="1:1" ht="54" hidden="1">
      <c r="A51" s="99" t="s">
        <v>58</v>
      </c>
    </row>
    <row r="52" spans="1:1" ht="67.5" hidden="1">
      <c r="A52" s="99" t="s">
        <v>59</v>
      </c>
    </row>
    <row r="53" spans="1:1" ht="40.5" hidden="1">
      <c r="A53" s="99" t="s">
        <v>60</v>
      </c>
    </row>
    <row r="54" spans="1:1" ht="27" hidden="1">
      <c r="A54" s="99" t="s">
        <v>61</v>
      </c>
    </row>
    <row r="55" spans="1:1" ht="27" hidden="1">
      <c r="A55" s="99" t="s">
        <v>62</v>
      </c>
    </row>
    <row r="56" spans="1:1" hidden="1">
      <c r="A56" s="99" t="s">
        <v>63</v>
      </c>
    </row>
    <row r="57" spans="1:1" ht="54" hidden="1">
      <c r="A57" s="99" t="s">
        <v>64</v>
      </c>
    </row>
    <row r="58" spans="1:1" hidden="1">
      <c r="A58" s="99" t="s">
        <v>65</v>
      </c>
    </row>
    <row r="59" spans="1:1" hidden="1">
      <c r="A59" s="99" t="s">
        <v>66</v>
      </c>
    </row>
    <row r="60" spans="1:1" hidden="1">
      <c r="A60" s="99" t="s">
        <v>67</v>
      </c>
    </row>
    <row r="61" spans="1:1" ht="40.5" hidden="1">
      <c r="A61" s="99" t="s">
        <v>68</v>
      </c>
    </row>
    <row r="62" spans="1:1" ht="54" hidden="1">
      <c r="A62" s="99" t="s">
        <v>69</v>
      </c>
    </row>
    <row r="63" spans="1:1" ht="27" hidden="1">
      <c r="A63" s="99" t="s">
        <v>70</v>
      </c>
    </row>
    <row r="64" spans="1:1" ht="40.5" hidden="1">
      <c r="A64" s="99" t="s">
        <v>71</v>
      </c>
    </row>
    <row r="65" spans="1:1" hidden="1">
      <c r="A65" s="99" t="s">
        <v>72</v>
      </c>
    </row>
    <row r="66" spans="1:1" hidden="1">
      <c r="A66" s="99" t="s">
        <v>73</v>
      </c>
    </row>
    <row r="67" spans="1:1" ht="27" hidden="1">
      <c r="A67" s="99" t="s">
        <v>74</v>
      </c>
    </row>
    <row r="68" spans="1:1" ht="40.5" hidden="1">
      <c r="A68" s="99" t="s">
        <v>75</v>
      </c>
    </row>
    <row r="69" spans="1:1" ht="40.5" hidden="1">
      <c r="A69" s="99" t="s">
        <v>76</v>
      </c>
    </row>
    <row r="70" spans="1:1" ht="27" hidden="1">
      <c r="A70" s="99" t="s">
        <v>77</v>
      </c>
    </row>
    <row r="71" spans="1:1" ht="67.5" hidden="1">
      <c r="A71" s="99" t="s">
        <v>78</v>
      </c>
    </row>
    <row r="72" spans="1:1" hidden="1">
      <c r="A72" s="99" t="s">
        <v>79</v>
      </c>
    </row>
    <row r="73" spans="1:1" hidden="1">
      <c r="A73" s="99" t="s">
        <v>80</v>
      </c>
    </row>
    <row r="74" spans="1:1" ht="40.5" hidden="1">
      <c r="A74" s="99" t="s">
        <v>81</v>
      </c>
    </row>
    <row r="75" spans="1:1" ht="27" hidden="1">
      <c r="A75" s="99" t="s">
        <v>82</v>
      </c>
    </row>
    <row r="76" spans="1:1" ht="40.5" hidden="1">
      <c r="A76" s="99" t="s">
        <v>83</v>
      </c>
    </row>
    <row r="77" spans="1:1" ht="27" hidden="1">
      <c r="A77" s="99" t="s">
        <v>84</v>
      </c>
    </row>
    <row r="78" spans="1:1" ht="27" hidden="1">
      <c r="A78" s="99" t="s">
        <v>85</v>
      </c>
    </row>
    <row r="79" spans="1:1" ht="27" hidden="1">
      <c r="A79" s="99" t="s">
        <v>86</v>
      </c>
    </row>
    <row r="80" spans="1:1" ht="27" hidden="1">
      <c r="A80" s="99" t="s">
        <v>87</v>
      </c>
    </row>
    <row r="81" spans="1:1" ht="40.5" hidden="1">
      <c r="A81" s="99" t="s">
        <v>88</v>
      </c>
    </row>
    <row r="82" spans="1:1" ht="40.5" hidden="1">
      <c r="A82" s="99" t="s">
        <v>89</v>
      </c>
    </row>
    <row r="83" spans="1:1" ht="40.5" hidden="1">
      <c r="A83" s="99" t="s">
        <v>90</v>
      </c>
    </row>
  </sheetData>
  <sheetProtection selectLockedCells="1"/>
  <mergeCells count="40">
    <mergeCell ref="D12:O12"/>
    <mergeCell ref="D13:O13"/>
    <mergeCell ref="D18:O18"/>
    <mergeCell ref="D19:O19"/>
    <mergeCell ref="D24:O24"/>
    <mergeCell ref="D20:O20"/>
    <mergeCell ref="A29:C32"/>
    <mergeCell ref="D29:O29"/>
    <mergeCell ref="D32:O32"/>
    <mergeCell ref="D30:O30"/>
    <mergeCell ref="D31:O31"/>
    <mergeCell ref="D25:O25"/>
    <mergeCell ref="A23:C26"/>
    <mergeCell ref="D23:O23"/>
    <mergeCell ref="D26:O26"/>
    <mergeCell ref="A28:C28"/>
    <mergeCell ref="D28:O28"/>
    <mergeCell ref="A22:C22"/>
    <mergeCell ref="D22:O22"/>
    <mergeCell ref="A5:C8"/>
    <mergeCell ref="D5:O5"/>
    <mergeCell ref="D8:O8"/>
    <mergeCell ref="A10:C10"/>
    <mergeCell ref="D10:O10"/>
    <mergeCell ref="A11:C14"/>
    <mergeCell ref="D11:O11"/>
    <mergeCell ref="D14:O14"/>
    <mergeCell ref="D6:O6"/>
    <mergeCell ref="D7:O7"/>
    <mergeCell ref="A16:C16"/>
    <mergeCell ref="D16:O16"/>
    <mergeCell ref="A17:C20"/>
    <mergeCell ref="D17:O17"/>
    <mergeCell ref="A4:C4"/>
    <mergeCell ref="D4:O4"/>
    <mergeCell ref="A1:O1"/>
    <mergeCell ref="A2:C2"/>
    <mergeCell ref="D2:G2"/>
    <mergeCell ref="H2:J2"/>
    <mergeCell ref="K2:O2"/>
  </mergeCells>
  <phoneticPr fontId="2"/>
  <dataValidations count="1">
    <dataValidation type="list" allowBlank="1" showInputMessage="1" showErrorMessage="1" sqref="D2" xr:uid="{4E4F8CC7-34F5-4C59-8A56-7C0792D890E2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6916-E120-4776-9606-18B0F714AC8F}">
  <sheetPr>
    <tabColor theme="5" tint="0.39997558519241921"/>
    <pageSetUpPr autoPageBreaks="0"/>
  </sheetPr>
  <dimension ref="A1:O91"/>
  <sheetViews>
    <sheetView showGridLines="0" zoomScaleNormal="100" workbookViewId="0">
      <selection sqref="A1:O21"/>
    </sheetView>
  </sheetViews>
  <sheetFormatPr defaultRowHeight="13.5"/>
  <cols>
    <col min="1" max="14" width="5.625" style="121" customWidth="1"/>
    <col min="15" max="15" width="5.625" style="129" customWidth="1"/>
    <col min="16" max="16384" width="9" style="121"/>
  </cols>
  <sheetData>
    <row r="1" spans="1:15" ht="48.75" customHeight="1">
      <c r="A1" s="132" t="s">
        <v>122</v>
      </c>
      <c r="B1" s="132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134" t="s">
        <v>55</v>
      </c>
      <c r="B2" s="135"/>
      <c r="C2" s="135"/>
      <c r="D2" s="137"/>
      <c r="E2" s="135"/>
      <c r="F2" s="135"/>
      <c r="G2" s="138"/>
      <c r="H2" s="140" t="s">
        <v>54</v>
      </c>
      <c r="I2" s="140"/>
      <c r="J2" s="141"/>
      <c r="K2" s="142"/>
      <c r="L2" s="140"/>
      <c r="M2" s="140"/>
      <c r="N2" s="140"/>
      <c r="O2" s="143"/>
    </row>
    <row r="3" spans="1:15" ht="18.75">
      <c r="A3" s="119"/>
      <c r="B3" s="119"/>
      <c r="C3" s="119"/>
      <c r="D3" s="119"/>
      <c r="E3" s="120"/>
      <c r="F3" s="119"/>
      <c r="G3" s="120"/>
      <c r="H3" s="119"/>
      <c r="I3" s="120"/>
      <c r="J3" s="120"/>
      <c r="K3" s="120"/>
      <c r="L3" s="120"/>
      <c r="M3" s="120"/>
      <c r="N3" s="120"/>
      <c r="O3" s="102"/>
    </row>
    <row r="4" spans="1:15" s="124" customFormat="1">
      <c r="A4" s="144" t="s">
        <v>28</v>
      </c>
      <c r="B4" s="144"/>
      <c r="C4" s="144"/>
      <c r="D4" s="144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 t="s">
        <v>29</v>
      </c>
    </row>
    <row r="5" spans="1:15" ht="41.25" customHeight="1">
      <c r="A5" s="145" t="s">
        <v>128</v>
      </c>
      <c r="B5" s="146"/>
      <c r="C5" s="147"/>
      <c r="D5" s="148" t="s">
        <v>43</v>
      </c>
      <c r="E5" s="150"/>
      <c r="F5" s="148" t="s">
        <v>93</v>
      </c>
      <c r="G5" s="150"/>
      <c r="H5" s="148" t="s">
        <v>94</v>
      </c>
      <c r="I5" s="150"/>
      <c r="J5" s="151" t="s">
        <v>126</v>
      </c>
      <c r="K5" s="146"/>
      <c r="L5" s="146"/>
      <c r="M5" s="146"/>
      <c r="N5" s="146"/>
      <c r="O5" s="152"/>
    </row>
    <row r="6" spans="1:15" ht="41.25" customHeight="1" thickBot="1">
      <c r="A6" s="153" t="s">
        <v>103</v>
      </c>
      <c r="B6" s="154"/>
      <c r="C6" s="155"/>
      <c r="D6" s="156">
        <f>予算書!E6</f>
        <v>0</v>
      </c>
      <c r="E6" s="158"/>
      <c r="F6" s="156"/>
      <c r="G6" s="158"/>
      <c r="H6" s="156">
        <f>F6-D6</f>
        <v>0</v>
      </c>
      <c r="I6" s="158"/>
      <c r="J6" s="211" t="s">
        <v>130</v>
      </c>
      <c r="K6" s="212"/>
      <c r="L6" s="212"/>
      <c r="M6" s="212"/>
      <c r="N6" s="212"/>
      <c r="O6" s="213"/>
    </row>
    <row r="7" spans="1:15" ht="41.25" customHeight="1" thickTop="1">
      <c r="A7" s="162" t="s">
        <v>31</v>
      </c>
      <c r="B7" s="163"/>
      <c r="C7" s="164"/>
      <c r="D7" s="165">
        <f>SUM(D6)</f>
        <v>0</v>
      </c>
      <c r="E7" s="167"/>
      <c r="F7" s="165">
        <f>SUM(F6)</f>
        <v>0</v>
      </c>
      <c r="G7" s="167"/>
      <c r="H7" s="165">
        <f>SUM(H6)</f>
        <v>0</v>
      </c>
      <c r="I7" s="167"/>
      <c r="J7" s="168"/>
      <c r="K7" s="169"/>
      <c r="L7" s="169"/>
      <c r="M7" s="169"/>
      <c r="N7" s="169"/>
      <c r="O7" s="170"/>
    </row>
    <row r="8" spans="1:15" ht="30" customHeight="1">
      <c r="A8" s="171" t="s">
        <v>32</v>
      </c>
      <c r="B8" s="171"/>
      <c r="C8" s="171"/>
      <c r="D8" s="17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 t="s">
        <v>29</v>
      </c>
    </row>
    <row r="9" spans="1:15" ht="41.25" customHeight="1">
      <c r="A9" s="145" t="s">
        <v>128</v>
      </c>
      <c r="B9" s="146"/>
      <c r="C9" s="147"/>
      <c r="D9" s="148" t="s">
        <v>43</v>
      </c>
      <c r="E9" s="150"/>
      <c r="F9" s="148" t="s">
        <v>93</v>
      </c>
      <c r="G9" s="150"/>
      <c r="H9" s="148" t="s">
        <v>94</v>
      </c>
      <c r="I9" s="150"/>
      <c r="J9" s="151" t="s">
        <v>126</v>
      </c>
      <c r="K9" s="146"/>
      <c r="L9" s="146"/>
      <c r="M9" s="146"/>
      <c r="N9" s="146"/>
      <c r="O9" s="152"/>
    </row>
    <row r="10" spans="1:15" ht="41.25" customHeight="1">
      <c r="A10" s="153" t="s">
        <v>49</v>
      </c>
      <c r="B10" s="154"/>
      <c r="C10" s="155"/>
      <c r="D10" s="172">
        <f>予算書!E10</f>
        <v>0</v>
      </c>
      <c r="E10" s="174"/>
      <c r="F10" s="172"/>
      <c r="G10" s="174"/>
      <c r="H10" s="172">
        <f>F10-D10</f>
        <v>0</v>
      </c>
      <c r="I10" s="174"/>
      <c r="J10" s="198"/>
      <c r="K10" s="199"/>
      <c r="L10" s="199"/>
      <c r="M10" s="199"/>
      <c r="N10" s="199"/>
      <c r="O10" s="200"/>
    </row>
    <row r="11" spans="1:15" ht="41.25" customHeight="1">
      <c r="A11" s="153" t="s">
        <v>42</v>
      </c>
      <c r="B11" s="154"/>
      <c r="C11" s="155"/>
      <c r="D11" s="156">
        <f>予算書!E11</f>
        <v>0</v>
      </c>
      <c r="E11" s="158"/>
      <c r="F11" s="156"/>
      <c r="G11" s="158"/>
      <c r="H11" s="156">
        <f>F11-D11</f>
        <v>0</v>
      </c>
      <c r="I11" s="158"/>
      <c r="J11" s="198"/>
      <c r="K11" s="199"/>
      <c r="L11" s="199"/>
      <c r="M11" s="199"/>
      <c r="N11" s="199"/>
      <c r="O11" s="200"/>
    </row>
    <row r="12" spans="1:15" ht="41.25" customHeight="1">
      <c r="A12" s="153" t="s">
        <v>91</v>
      </c>
      <c r="B12" s="154"/>
      <c r="C12" s="155"/>
      <c r="D12" s="172">
        <f>予算書!E12</f>
        <v>0</v>
      </c>
      <c r="E12" s="174"/>
      <c r="F12" s="172"/>
      <c r="G12" s="174"/>
      <c r="H12" s="172">
        <f>F12-D12</f>
        <v>0</v>
      </c>
      <c r="I12" s="174"/>
      <c r="J12" s="198"/>
      <c r="K12" s="199"/>
      <c r="L12" s="199"/>
      <c r="M12" s="199"/>
      <c r="N12" s="199"/>
      <c r="O12" s="200"/>
    </row>
    <row r="13" spans="1:15" ht="41.25" customHeight="1">
      <c r="A13" s="153" t="s">
        <v>50</v>
      </c>
      <c r="B13" s="154"/>
      <c r="C13" s="155"/>
      <c r="D13" s="156">
        <f>予算書!E13</f>
        <v>0</v>
      </c>
      <c r="E13" s="158"/>
      <c r="F13" s="156"/>
      <c r="G13" s="158"/>
      <c r="H13" s="156">
        <f>F13-D13</f>
        <v>0</v>
      </c>
      <c r="I13" s="158"/>
      <c r="J13" s="198"/>
      <c r="K13" s="199"/>
      <c r="L13" s="199"/>
      <c r="M13" s="199"/>
      <c r="N13" s="199"/>
      <c r="O13" s="200"/>
    </row>
    <row r="14" spans="1:15" ht="41.25" customHeight="1" thickBot="1">
      <c r="A14" s="175" t="s">
        <v>51</v>
      </c>
      <c r="B14" s="176"/>
      <c r="C14" s="177"/>
      <c r="D14" s="178">
        <f>予算書!E14</f>
        <v>0</v>
      </c>
      <c r="E14" s="180"/>
      <c r="F14" s="178"/>
      <c r="G14" s="180"/>
      <c r="H14" s="178">
        <f>F14-D14</f>
        <v>0</v>
      </c>
      <c r="I14" s="180"/>
      <c r="J14" s="201"/>
      <c r="K14" s="202"/>
      <c r="L14" s="202"/>
      <c r="M14" s="202"/>
      <c r="N14" s="202"/>
      <c r="O14" s="203"/>
    </row>
    <row r="15" spans="1:15" ht="41.25" customHeight="1" thickTop="1">
      <c r="A15" s="184" t="s">
        <v>31</v>
      </c>
      <c r="B15" s="185"/>
      <c r="C15" s="186"/>
      <c r="D15" s="165">
        <f>SUM(D10:E14)</f>
        <v>0</v>
      </c>
      <c r="E15" s="167"/>
      <c r="F15" s="165">
        <f>SUM(F10:G14)</f>
        <v>0</v>
      </c>
      <c r="G15" s="167"/>
      <c r="H15" s="165">
        <f>SUM(H10:I14)</f>
        <v>0</v>
      </c>
      <c r="I15" s="167"/>
      <c r="J15" s="204"/>
      <c r="K15" s="205"/>
      <c r="L15" s="205"/>
      <c r="M15" s="205"/>
      <c r="N15" s="205"/>
      <c r="O15" s="206"/>
    </row>
    <row r="16" spans="1:15" ht="9.75" customHeight="1"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45" customHeight="1">
      <c r="A17" s="187" t="s">
        <v>33</v>
      </c>
      <c r="B17" s="187"/>
      <c r="C17" s="187"/>
      <c r="D17" s="188">
        <f>$F$7</f>
        <v>0</v>
      </c>
      <c r="E17" s="188"/>
      <c r="F17" s="188"/>
      <c r="G17" s="188"/>
      <c r="H17" s="131" t="s">
        <v>13</v>
      </c>
      <c r="I17" s="131"/>
      <c r="J17" s="128"/>
      <c r="K17" s="128"/>
      <c r="L17" s="128"/>
      <c r="M17" s="128"/>
      <c r="N17" s="128"/>
    </row>
    <row r="18" spans="1:15" ht="45" customHeight="1">
      <c r="A18" s="187" t="s">
        <v>34</v>
      </c>
      <c r="B18" s="187"/>
      <c r="C18" s="187"/>
      <c r="D18" s="188">
        <f>$F$15</f>
        <v>0</v>
      </c>
      <c r="E18" s="188"/>
      <c r="F18" s="188"/>
      <c r="G18" s="188"/>
      <c r="H18" s="131" t="s">
        <v>13</v>
      </c>
      <c r="I18" s="131"/>
      <c r="O18" s="121"/>
    </row>
    <row r="19" spans="1:15" ht="45" customHeight="1">
      <c r="A19" s="187" t="s">
        <v>35</v>
      </c>
      <c r="B19" s="187"/>
      <c r="C19" s="187"/>
      <c r="D19" s="188">
        <f>D17-D18</f>
        <v>0</v>
      </c>
      <c r="E19" s="188"/>
      <c r="F19" s="188"/>
      <c r="G19" s="188"/>
      <c r="H19" s="131" t="s">
        <v>13</v>
      </c>
      <c r="I19" s="131"/>
      <c r="J19" s="128"/>
      <c r="K19" s="128"/>
      <c r="L19" s="128"/>
      <c r="M19" s="128"/>
      <c r="N19" s="128"/>
    </row>
    <row r="20" spans="1:15" ht="9.75" customHeight="1" thickBot="1"/>
    <row r="21" spans="1:15" ht="52.5" customHeight="1" thickBot="1">
      <c r="A21" s="189" t="s">
        <v>53</v>
      </c>
      <c r="B21" s="208"/>
      <c r="C21" s="190"/>
      <c r="D21" s="190"/>
      <c r="E21" s="189" t="s">
        <v>92</v>
      </c>
      <c r="F21" s="208"/>
      <c r="G21" s="190"/>
      <c r="H21" s="192"/>
      <c r="I21" s="207" t="s">
        <v>95</v>
      </c>
      <c r="J21" s="197"/>
      <c r="K21" s="197"/>
      <c r="L21" s="197"/>
      <c r="M21" s="197"/>
      <c r="N21" s="197"/>
      <c r="O21" s="130" t="s">
        <v>96</v>
      </c>
    </row>
    <row r="58" spans="1:1" ht="27" hidden="1">
      <c r="A58" s="121" t="s">
        <v>57</v>
      </c>
    </row>
    <row r="59" spans="1:1" ht="54" hidden="1">
      <c r="A59" s="121" t="s">
        <v>58</v>
      </c>
    </row>
    <row r="60" spans="1:1" ht="67.5" hidden="1">
      <c r="A60" s="121" t="s">
        <v>59</v>
      </c>
    </row>
    <row r="61" spans="1:1" ht="40.5" hidden="1">
      <c r="A61" s="121" t="s">
        <v>60</v>
      </c>
    </row>
    <row r="62" spans="1:1" ht="27" hidden="1">
      <c r="A62" s="121" t="s">
        <v>61</v>
      </c>
    </row>
    <row r="63" spans="1:1" ht="27" hidden="1">
      <c r="A63" s="121" t="s">
        <v>62</v>
      </c>
    </row>
    <row r="64" spans="1:1" hidden="1">
      <c r="A64" s="121" t="s">
        <v>63</v>
      </c>
    </row>
    <row r="65" spans="1:1" ht="54" hidden="1">
      <c r="A65" s="121" t="s">
        <v>64</v>
      </c>
    </row>
    <row r="66" spans="1:1" hidden="1">
      <c r="A66" s="121" t="s">
        <v>65</v>
      </c>
    </row>
    <row r="67" spans="1:1" hidden="1">
      <c r="A67" s="121" t="s">
        <v>66</v>
      </c>
    </row>
    <row r="68" spans="1:1" hidden="1">
      <c r="A68" s="121" t="s">
        <v>67</v>
      </c>
    </row>
    <row r="69" spans="1:1" ht="40.5" hidden="1">
      <c r="A69" s="121" t="s">
        <v>68</v>
      </c>
    </row>
    <row r="70" spans="1:1" ht="54" hidden="1">
      <c r="A70" s="121" t="s">
        <v>69</v>
      </c>
    </row>
    <row r="71" spans="1:1" ht="27" hidden="1">
      <c r="A71" s="121" t="s">
        <v>70</v>
      </c>
    </row>
    <row r="72" spans="1:1" ht="40.5" hidden="1">
      <c r="A72" s="121" t="s">
        <v>71</v>
      </c>
    </row>
    <row r="73" spans="1:1" hidden="1">
      <c r="A73" s="121" t="s">
        <v>72</v>
      </c>
    </row>
    <row r="74" spans="1:1" hidden="1">
      <c r="A74" s="121" t="s">
        <v>73</v>
      </c>
    </row>
    <row r="75" spans="1:1" ht="27" hidden="1">
      <c r="A75" s="121" t="s">
        <v>74</v>
      </c>
    </row>
    <row r="76" spans="1:1" ht="40.5" hidden="1">
      <c r="A76" s="121" t="s">
        <v>75</v>
      </c>
    </row>
    <row r="77" spans="1:1" ht="40.5" hidden="1">
      <c r="A77" s="121" t="s">
        <v>76</v>
      </c>
    </row>
    <row r="78" spans="1:1" ht="27" hidden="1">
      <c r="A78" s="121" t="s">
        <v>77</v>
      </c>
    </row>
    <row r="79" spans="1:1" ht="67.5" hidden="1">
      <c r="A79" s="121" t="s">
        <v>78</v>
      </c>
    </row>
    <row r="80" spans="1:1" hidden="1">
      <c r="A80" s="121" t="s">
        <v>79</v>
      </c>
    </row>
    <row r="81" spans="1:1" hidden="1">
      <c r="A81" s="121" t="s">
        <v>80</v>
      </c>
    </row>
    <row r="82" spans="1:1" ht="40.5" hidden="1">
      <c r="A82" s="121" t="s">
        <v>81</v>
      </c>
    </row>
    <row r="83" spans="1:1" ht="27" hidden="1">
      <c r="A83" s="121" t="s">
        <v>82</v>
      </c>
    </row>
    <row r="84" spans="1:1" ht="40.5" hidden="1">
      <c r="A84" s="121" t="s">
        <v>83</v>
      </c>
    </row>
    <row r="85" spans="1:1" ht="27" hidden="1">
      <c r="A85" s="121" t="s">
        <v>84</v>
      </c>
    </row>
    <row r="86" spans="1:1" ht="27" hidden="1">
      <c r="A86" s="121" t="s">
        <v>85</v>
      </c>
    </row>
    <row r="87" spans="1:1" ht="27" hidden="1">
      <c r="A87" s="121" t="s">
        <v>86</v>
      </c>
    </row>
    <row r="88" spans="1:1" ht="27" hidden="1">
      <c r="A88" s="121" t="s">
        <v>87</v>
      </c>
    </row>
    <row r="89" spans="1:1" ht="40.5" hidden="1">
      <c r="A89" s="121" t="s">
        <v>88</v>
      </c>
    </row>
    <row r="90" spans="1:1" ht="40.5" hidden="1">
      <c r="A90" s="121" t="s">
        <v>89</v>
      </c>
    </row>
    <row r="91" spans="1:1" ht="40.5" hidden="1">
      <c r="A91" s="121" t="s">
        <v>90</v>
      </c>
    </row>
  </sheetData>
  <sheetProtection selectLockedCells="1"/>
  <mergeCells count="69">
    <mergeCell ref="A17:C17"/>
    <mergeCell ref="D17:G17"/>
    <mergeCell ref="I21:J21"/>
    <mergeCell ref="K21:N21"/>
    <mergeCell ref="A18:C18"/>
    <mergeCell ref="D18:G18"/>
    <mergeCell ref="A19:C19"/>
    <mergeCell ref="D19:G19"/>
    <mergeCell ref="A21:B21"/>
    <mergeCell ref="C21:D21"/>
    <mergeCell ref="E21:F21"/>
    <mergeCell ref="G21:H21"/>
    <mergeCell ref="A15:C15"/>
    <mergeCell ref="D15:E15"/>
    <mergeCell ref="F15:G15"/>
    <mergeCell ref="H15:I15"/>
    <mergeCell ref="J15:O15"/>
    <mergeCell ref="A14:C14"/>
    <mergeCell ref="D14:E14"/>
    <mergeCell ref="F14:G14"/>
    <mergeCell ref="H14:I14"/>
    <mergeCell ref="J14:O14"/>
    <mergeCell ref="A13:C13"/>
    <mergeCell ref="D13:E13"/>
    <mergeCell ref="F13:G13"/>
    <mergeCell ref="H13:I13"/>
    <mergeCell ref="J13:O13"/>
    <mergeCell ref="A12:C12"/>
    <mergeCell ref="D12:E12"/>
    <mergeCell ref="F12:G12"/>
    <mergeCell ref="H12:I12"/>
    <mergeCell ref="J12:O12"/>
    <mergeCell ref="A11:C11"/>
    <mergeCell ref="D11:E11"/>
    <mergeCell ref="F11:G11"/>
    <mergeCell ref="H11:I11"/>
    <mergeCell ref="J11:O11"/>
    <mergeCell ref="J9:O9"/>
    <mergeCell ref="A10:C10"/>
    <mergeCell ref="D10:E10"/>
    <mergeCell ref="F10:G10"/>
    <mergeCell ref="H10:I10"/>
    <mergeCell ref="J10:O10"/>
    <mergeCell ref="A8:D8"/>
    <mergeCell ref="A9:C9"/>
    <mergeCell ref="D9:E9"/>
    <mergeCell ref="F9:G9"/>
    <mergeCell ref="H9:I9"/>
    <mergeCell ref="A7:C7"/>
    <mergeCell ref="D7:E7"/>
    <mergeCell ref="F7:G7"/>
    <mergeCell ref="H7:I7"/>
    <mergeCell ref="J7:O7"/>
    <mergeCell ref="J5:O5"/>
    <mergeCell ref="A6:C6"/>
    <mergeCell ref="D6:E6"/>
    <mergeCell ref="F6:G6"/>
    <mergeCell ref="H6:I6"/>
    <mergeCell ref="J6:O6"/>
    <mergeCell ref="A4:D4"/>
    <mergeCell ref="A5:C5"/>
    <mergeCell ref="D5:E5"/>
    <mergeCell ref="F5:G5"/>
    <mergeCell ref="H5:I5"/>
    <mergeCell ref="A1:O1"/>
    <mergeCell ref="A2:C2"/>
    <mergeCell ref="D2:G2"/>
    <mergeCell ref="H2:J2"/>
    <mergeCell ref="K2:O2"/>
  </mergeCells>
  <phoneticPr fontId="2"/>
  <dataValidations count="2">
    <dataValidation type="list" allowBlank="1" showInputMessage="1" showErrorMessage="1" sqref="K2" xr:uid="{1DE67BA8-8195-42D4-AF49-9FF735A55483}">
      <formula1>専門部</formula1>
    </dataValidation>
    <dataValidation type="list" allowBlank="1" showInputMessage="1" showErrorMessage="1" sqref="D2" xr:uid="{C53D7290-8A8D-4703-9C56-562877492409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0FCB-1DEF-4113-A6E9-196E836DC8DC}">
  <sheetPr>
    <tabColor theme="5" tint="0.39997558519241921"/>
    <pageSetUpPr autoPageBreaks="0"/>
  </sheetPr>
  <dimension ref="A1:O91"/>
  <sheetViews>
    <sheetView showGridLines="0" zoomScaleNormal="100" workbookViewId="0">
      <selection sqref="A1:O21"/>
    </sheetView>
  </sheetViews>
  <sheetFormatPr defaultRowHeight="13.5"/>
  <cols>
    <col min="1" max="14" width="5.625" style="121" customWidth="1"/>
    <col min="15" max="15" width="5.625" style="129" customWidth="1"/>
    <col min="16" max="16384" width="9" style="121"/>
  </cols>
  <sheetData>
    <row r="1" spans="1:15" ht="48.75" customHeight="1">
      <c r="A1" s="132" t="s">
        <v>122</v>
      </c>
      <c r="B1" s="132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134" t="s">
        <v>55</v>
      </c>
      <c r="B2" s="135"/>
      <c r="C2" s="135"/>
      <c r="D2" s="137" t="s">
        <v>56</v>
      </c>
      <c r="E2" s="135"/>
      <c r="F2" s="135"/>
      <c r="G2" s="138"/>
      <c r="H2" s="140" t="s">
        <v>54</v>
      </c>
      <c r="I2" s="140"/>
      <c r="J2" s="141"/>
      <c r="K2" s="142" t="s">
        <v>111</v>
      </c>
      <c r="L2" s="140"/>
      <c r="M2" s="140"/>
      <c r="N2" s="140"/>
      <c r="O2" s="143"/>
    </row>
    <row r="3" spans="1:15" ht="18.75">
      <c r="A3" s="119"/>
      <c r="B3" s="119"/>
      <c r="C3" s="119"/>
      <c r="D3" s="119"/>
      <c r="E3" s="120"/>
      <c r="F3" s="119"/>
      <c r="G3" s="120"/>
      <c r="H3" s="119"/>
      <c r="I3" s="120"/>
      <c r="J3" s="120"/>
      <c r="K3" s="120"/>
      <c r="L3" s="120"/>
      <c r="M3" s="120"/>
      <c r="N3" s="120"/>
      <c r="O3" s="102"/>
    </row>
    <row r="4" spans="1:15" s="124" customFormat="1">
      <c r="A4" s="144" t="s">
        <v>28</v>
      </c>
      <c r="B4" s="144"/>
      <c r="C4" s="144"/>
      <c r="D4" s="144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 t="s">
        <v>29</v>
      </c>
    </row>
    <row r="5" spans="1:15" ht="41.25" customHeight="1">
      <c r="A5" s="153" t="s">
        <v>30</v>
      </c>
      <c r="B5" s="154"/>
      <c r="C5" s="155"/>
      <c r="D5" s="148" t="s">
        <v>43</v>
      </c>
      <c r="E5" s="150"/>
      <c r="F5" s="148" t="s">
        <v>93</v>
      </c>
      <c r="G5" s="150"/>
      <c r="H5" s="148" t="s">
        <v>94</v>
      </c>
      <c r="I5" s="150"/>
      <c r="J5" s="151" t="s">
        <v>126</v>
      </c>
      <c r="K5" s="146"/>
      <c r="L5" s="146"/>
      <c r="M5" s="146"/>
      <c r="N5" s="146"/>
      <c r="O5" s="152"/>
    </row>
    <row r="6" spans="1:15" ht="41.25" customHeight="1" thickBot="1">
      <c r="A6" s="153" t="s">
        <v>103</v>
      </c>
      <c r="B6" s="154"/>
      <c r="C6" s="155"/>
      <c r="D6" s="209">
        <v>1000000</v>
      </c>
      <c r="E6" s="210"/>
      <c r="F6" s="209">
        <v>1000000</v>
      </c>
      <c r="G6" s="210"/>
      <c r="H6" s="209">
        <f>F6-D6</f>
        <v>0</v>
      </c>
      <c r="I6" s="210"/>
      <c r="J6" s="211" t="s">
        <v>130</v>
      </c>
      <c r="K6" s="212"/>
      <c r="L6" s="212"/>
      <c r="M6" s="212"/>
      <c r="N6" s="212"/>
      <c r="O6" s="213"/>
    </row>
    <row r="7" spans="1:15" ht="41.25" customHeight="1" thickTop="1">
      <c r="A7" s="162" t="s">
        <v>31</v>
      </c>
      <c r="B7" s="163"/>
      <c r="C7" s="164"/>
      <c r="D7" s="214">
        <f>SUM(D6)</f>
        <v>1000000</v>
      </c>
      <c r="E7" s="215"/>
      <c r="F7" s="214">
        <f>SUM(F6)</f>
        <v>1000000</v>
      </c>
      <c r="G7" s="215"/>
      <c r="H7" s="214">
        <f>SUM(H6)</f>
        <v>0</v>
      </c>
      <c r="I7" s="215"/>
      <c r="J7" s="168"/>
      <c r="K7" s="169"/>
      <c r="L7" s="169"/>
      <c r="M7" s="169"/>
      <c r="N7" s="169"/>
      <c r="O7" s="170"/>
    </row>
    <row r="8" spans="1:15" ht="30" customHeight="1">
      <c r="A8" s="171" t="s">
        <v>32</v>
      </c>
      <c r="B8" s="171"/>
      <c r="C8" s="171"/>
      <c r="D8" s="17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 t="s">
        <v>29</v>
      </c>
    </row>
    <row r="9" spans="1:15" ht="41.25" customHeight="1">
      <c r="A9" s="216" t="s">
        <v>30</v>
      </c>
      <c r="B9" s="155"/>
      <c r="C9" s="217"/>
      <c r="D9" s="148" t="s">
        <v>43</v>
      </c>
      <c r="E9" s="150"/>
      <c r="F9" s="148" t="s">
        <v>93</v>
      </c>
      <c r="G9" s="150"/>
      <c r="H9" s="148" t="s">
        <v>94</v>
      </c>
      <c r="I9" s="150"/>
      <c r="J9" s="151" t="s">
        <v>126</v>
      </c>
      <c r="K9" s="146"/>
      <c r="L9" s="146"/>
      <c r="M9" s="146"/>
      <c r="N9" s="146"/>
      <c r="O9" s="152"/>
    </row>
    <row r="10" spans="1:15" ht="41.25" customHeight="1">
      <c r="A10" s="153" t="s">
        <v>49</v>
      </c>
      <c r="B10" s="154"/>
      <c r="C10" s="155"/>
      <c r="D10" s="218">
        <v>100000</v>
      </c>
      <c r="E10" s="219"/>
      <c r="F10" s="218">
        <v>60000</v>
      </c>
      <c r="G10" s="219"/>
      <c r="H10" s="218">
        <f>F10-D10</f>
        <v>-40000</v>
      </c>
      <c r="I10" s="219"/>
      <c r="J10" s="198" t="s">
        <v>106</v>
      </c>
      <c r="K10" s="199"/>
      <c r="L10" s="199"/>
      <c r="M10" s="199"/>
      <c r="N10" s="199"/>
      <c r="O10" s="200"/>
    </row>
    <row r="11" spans="1:15" ht="41.25" customHeight="1">
      <c r="A11" s="153" t="s">
        <v>42</v>
      </c>
      <c r="B11" s="154"/>
      <c r="C11" s="155"/>
      <c r="D11" s="209">
        <v>100000</v>
      </c>
      <c r="E11" s="210"/>
      <c r="F11" s="209">
        <v>6000</v>
      </c>
      <c r="G11" s="210"/>
      <c r="H11" s="209">
        <f>F11-D11</f>
        <v>-94000</v>
      </c>
      <c r="I11" s="210"/>
      <c r="J11" s="198" t="s">
        <v>124</v>
      </c>
      <c r="K11" s="199"/>
      <c r="L11" s="199"/>
      <c r="M11" s="199"/>
      <c r="N11" s="199"/>
      <c r="O11" s="200"/>
    </row>
    <row r="12" spans="1:15" ht="41.25" customHeight="1">
      <c r="A12" s="153" t="s">
        <v>91</v>
      </c>
      <c r="B12" s="154"/>
      <c r="C12" s="155"/>
      <c r="D12" s="218">
        <v>500000</v>
      </c>
      <c r="E12" s="219"/>
      <c r="F12" s="218">
        <v>150000</v>
      </c>
      <c r="G12" s="219"/>
      <c r="H12" s="218">
        <f>F12-D12</f>
        <v>-350000</v>
      </c>
      <c r="I12" s="219"/>
      <c r="J12" s="198" t="s">
        <v>125</v>
      </c>
      <c r="K12" s="199"/>
      <c r="L12" s="199"/>
      <c r="M12" s="199"/>
      <c r="N12" s="199"/>
      <c r="O12" s="200"/>
    </row>
    <row r="13" spans="1:15" ht="41.25" customHeight="1">
      <c r="A13" s="153" t="s">
        <v>50</v>
      </c>
      <c r="B13" s="154"/>
      <c r="C13" s="155"/>
      <c r="D13" s="209">
        <v>50000</v>
      </c>
      <c r="E13" s="210"/>
      <c r="F13" s="209">
        <v>44000</v>
      </c>
      <c r="G13" s="210"/>
      <c r="H13" s="209">
        <f>F13-D13</f>
        <v>-6000</v>
      </c>
      <c r="I13" s="210"/>
      <c r="J13" s="198" t="s">
        <v>108</v>
      </c>
      <c r="K13" s="199"/>
      <c r="L13" s="199"/>
      <c r="M13" s="199"/>
      <c r="N13" s="199"/>
      <c r="O13" s="200"/>
    </row>
    <row r="14" spans="1:15" ht="41.25" customHeight="1" thickBot="1">
      <c r="A14" s="175" t="s">
        <v>51</v>
      </c>
      <c r="B14" s="176"/>
      <c r="C14" s="177"/>
      <c r="D14" s="220">
        <v>250000</v>
      </c>
      <c r="E14" s="221"/>
      <c r="F14" s="220">
        <v>150000</v>
      </c>
      <c r="G14" s="221"/>
      <c r="H14" s="220">
        <f>F14-D14</f>
        <v>-100000</v>
      </c>
      <c r="I14" s="221"/>
      <c r="J14" s="201" t="s">
        <v>109</v>
      </c>
      <c r="K14" s="202"/>
      <c r="L14" s="202"/>
      <c r="M14" s="202"/>
      <c r="N14" s="202"/>
      <c r="O14" s="203"/>
    </row>
    <row r="15" spans="1:15" ht="41.25" customHeight="1" thickTop="1">
      <c r="A15" s="184" t="s">
        <v>31</v>
      </c>
      <c r="B15" s="185"/>
      <c r="C15" s="186"/>
      <c r="D15" s="214">
        <f>SUM(D10:E14)</f>
        <v>1000000</v>
      </c>
      <c r="E15" s="215"/>
      <c r="F15" s="214">
        <f>SUM(F10:G14)</f>
        <v>410000</v>
      </c>
      <c r="G15" s="215"/>
      <c r="H15" s="214">
        <f>SUM(H10:I14)</f>
        <v>-590000</v>
      </c>
      <c r="I15" s="215"/>
      <c r="J15" s="168"/>
      <c r="K15" s="169"/>
      <c r="L15" s="169"/>
      <c r="M15" s="169"/>
      <c r="N15" s="169"/>
      <c r="O15" s="170"/>
    </row>
    <row r="16" spans="1:15" ht="9.75" customHeight="1"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45" customHeight="1">
      <c r="A17" s="187" t="s">
        <v>33</v>
      </c>
      <c r="B17" s="187"/>
      <c r="C17" s="187"/>
      <c r="D17" s="188">
        <f>$F$7</f>
        <v>1000000</v>
      </c>
      <c r="E17" s="188"/>
      <c r="F17" s="188"/>
      <c r="G17" s="188"/>
      <c r="H17" s="127" t="s">
        <v>13</v>
      </c>
      <c r="I17" s="222"/>
      <c r="J17" s="222"/>
      <c r="K17" s="222"/>
      <c r="L17" s="222"/>
      <c r="M17" s="222"/>
      <c r="N17" s="222"/>
      <c r="O17" s="222"/>
    </row>
    <row r="18" spans="1:15" ht="45" customHeight="1">
      <c r="A18" s="187" t="s">
        <v>34</v>
      </c>
      <c r="B18" s="187"/>
      <c r="C18" s="187"/>
      <c r="D18" s="188">
        <f>$F$15</f>
        <v>410000</v>
      </c>
      <c r="E18" s="188"/>
      <c r="F18" s="188"/>
      <c r="G18" s="188"/>
      <c r="H18" s="127" t="s">
        <v>13</v>
      </c>
      <c r="I18" s="222"/>
      <c r="J18" s="222"/>
      <c r="K18" s="222"/>
      <c r="L18" s="222"/>
      <c r="M18" s="222"/>
      <c r="N18" s="222"/>
      <c r="O18" s="222"/>
    </row>
    <row r="19" spans="1:15" ht="45" customHeight="1">
      <c r="A19" s="187" t="s">
        <v>35</v>
      </c>
      <c r="B19" s="187"/>
      <c r="C19" s="187"/>
      <c r="D19" s="188">
        <f>D17-D18</f>
        <v>590000</v>
      </c>
      <c r="E19" s="188"/>
      <c r="F19" s="188"/>
      <c r="G19" s="188"/>
      <c r="H19" s="127" t="s">
        <v>13</v>
      </c>
      <c r="I19" s="222" t="s">
        <v>105</v>
      </c>
      <c r="J19" s="222"/>
      <c r="K19" s="222"/>
      <c r="L19" s="222"/>
      <c r="M19" s="222"/>
      <c r="N19" s="222"/>
      <c r="O19" s="222"/>
    </row>
    <row r="20" spans="1:15" ht="9.75" customHeight="1" thickBot="1"/>
    <row r="21" spans="1:15" ht="52.5" customHeight="1" thickBot="1">
      <c r="A21" s="189" t="s">
        <v>53</v>
      </c>
      <c r="B21" s="208"/>
      <c r="C21" s="190"/>
      <c r="D21" s="190"/>
      <c r="E21" s="189" t="s">
        <v>92</v>
      </c>
      <c r="F21" s="208"/>
      <c r="G21" s="190"/>
      <c r="H21" s="192"/>
      <c r="I21" s="207" t="s">
        <v>95</v>
      </c>
      <c r="J21" s="197"/>
      <c r="K21" s="197" t="s">
        <v>110</v>
      </c>
      <c r="L21" s="197"/>
      <c r="M21" s="197"/>
      <c r="N21" s="197"/>
      <c r="O21" s="130" t="s">
        <v>96</v>
      </c>
    </row>
    <row r="58" spans="1:1" ht="27" hidden="1">
      <c r="A58" s="121" t="s">
        <v>57</v>
      </c>
    </row>
    <row r="59" spans="1:1" ht="54" hidden="1">
      <c r="A59" s="121" t="s">
        <v>58</v>
      </c>
    </row>
    <row r="60" spans="1:1" ht="67.5" hidden="1">
      <c r="A60" s="121" t="s">
        <v>59</v>
      </c>
    </row>
    <row r="61" spans="1:1" ht="40.5" hidden="1">
      <c r="A61" s="121" t="s">
        <v>60</v>
      </c>
    </row>
    <row r="62" spans="1:1" ht="27" hidden="1">
      <c r="A62" s="121" t="s">
        <v>61</v>
      </c>
    </row>
    <row r="63" spans="1:1" ht="27" hidden="1">
      <c r="A63" s="121" t="s">
        <v>62</v>
      </c>
    </row>
    <row r="64" spans="1:1" hidden="1">
      <c r="A64" s="121" t="s">
        <v>63</v>
      </c>
    </row>
    <row r="65" spans="1:1" ht="54" hidden="1">
      <c r="A65" s="121" t="s">
        <v>64</v>
      </c>
    </row>
    <row r="66" spans="1:1" hidden="1">
      <c r="A66" s="121" t="s">
        <v>65</v>
      </c>
    </row>
    <row r="67" spans="1:1" hidden="1">
      <c r="A67" s="121" t="s">
        <v>66</v>
      </c>
    </row>
    <row r="68" spans="1:1" hidden="1">
      <c r="A68" s="121" t="s">
        <v>67</v>
      </c>
    </row>
    <row r="69" spans="1:1" ht="40.5" hidden="1">
      <c r="A69" s="121" t="s">
        <v>68</v>
      </c>
    </row>
    <row r="70" spans="1:1" ht="54" hidden="1">
      <c r="A70" s="121" t="s">
        <v>69</v>
      </c>
    </row>
    <row r="71" spans="1:1" ht="27" hidden="1">
      <c r="A71" s="121" t="s">
        <v>70</v>
      </c>
    </row>
    <row r="72" spans="1:1" ht="40.5" hidden="1">
      <c r="A72" s="121" t="s">
        <v>71</v>
      </c>
    </row>
    <row r="73" spans="1:1" hidden="1">
      <c r="A73" s="121" t="s">
        <v>72</v>
      </c>
    </row>
    <row r="74" spans="1:1" hidden="1">
      <c r="A74" s="121" t="s">
        <v>73</v>
      </c>
    </row>
    <row r="75" spans="1:1" ht="27" hidden="1">
      <c r="A75" s="121" t="s">
        <v>74</v>
      </c>
    </row>
    <row r="76" spans="1:1" ht="40.5" hidden="1">
      <c r="A76" s="121" t="s">
        <v>75</v>
      </c>
    </row>
    <row r="77" spans="1:1" ht="40.5" hidden="1">
      <c r="A77" s="121" t="s">
        <v>76</v>
      </c>
    </row>
    <row r="78" spans="1:1" ht="27" hidden="1">
      <c r="A78" s="121" t="s">
        <v>77</v>
      </c>
    </row>
    <row r="79" spans="1:1" ht="67.5" hidden="1">
      <c r="A79" s="121" t="s">
        <v>78</v>
      </c>
    </row>
    <row r="80" spans="1:1" hidden="1">
      <c r="A80" s="121" t="s">
        <v>79</v>
      </c>
    </row>
    <row r="81" spans="1:1" hidden="1">
      <c r="A81" s="121" t="s">
        <v>80</v>
      </c>
    </row>
    <row r="82" spans="1:1" ht="40.5" hidden="1">
      <c r="A82" s="121" t="s">
        <v>81</v>
      </c>
    </row>
    <row r="83" spans="1:1" ht="27" hidden="1">
      <c r="A83" s="121" t="s">
        <v>82</v>
      </c>
    </row>
    <row r="84" spans="1:1" ht="40.5" hidden="1">
      <c r="A84" s="121" t="s">
        <v>83</v>
      </c>
    </row>
    <row r="85" spans="1:1" ht="27" hidden="1">
      <c r="A85" s="121" t="s">
        <v>84</v>
      </c>
    </row>
    <row r="86" spans="1:1" ht="27" hidden="1">
      <c r="A86" s="121" t="s">
        <v>85</v>
      </c>
    </row>
    <row r="87" spans="1:1" ht="27" hidden="1">
      <c r="A87" s="121" t="s">
        <v>86</v>
      </c>
    </row>
    <row r="88" spans="1:1" ht="27" hidden="1">
      <c r="A88" s="121" t="s">
        <v>87</v>
      </c>
    </row>
    <row r="89" spans="1:1" ht="40.5" hidden="1">
      <c r="A89" s="121" t="s">
        <v>88</v>
      </c>
    </row>
    <row r="90" spans="1:1" ht="40.5" hidden="1">
      <c r="A90" s="121" t="s">
        <v>89</v>
      </c>
    </row>
    <row r="91" spans="1:1" ht="40.5" hidden="1">
      <c r="A91" s="121" t="s">
        <v>90</v>
      </c>
    </row>
  </sheetData>
  <sheetProtection selectLockedCells="1"/>
  <mergeCells count="72">
    <mergeCell ref="A19:C19"/>
    <mergeCell ref="D19:G19"/>
    <mergeCell ref="I19:O19"/>
    <mergeCell ref="A21:B21"/>
    <mergeCell ref="C21:D21"/>
    <mergeCell ref="E21:F21"/>
    <mergeCell ref="G21:H21"/>
    <mergeCell ref="I21:J21"/>
    <mergeCell ref="K21:N21"/>
    <mergeCell ref="A17:C17"/>
    <mergeCell ref="D17:G17"/>
    <mergeCell ref="I17:O17"/>
    <mergeCell ref="A18:C18"/>
    <mergeCell ref="D18:G18"/>
    <mergeCell ref="I18:O18"/>
    <mergeCell ref="A15:C15"/>
    <mergeCell ref="D15:E15"/>
    <mergeCell ref="F15:G15"/>
    <mergeCell ref="H15:I15"/>
    <mergeCell ref="J15:O15"/>
    <mergeCell ref="A14:C14"/>
    <mergeCell ref="D14:E14"/>
    <mergeCell ref="F14:G14"/>
    <mergeCell ref="H14:I14"/>
    <mergeCell ref="J14:O14"/>
    <mergeCell ref="A13:C13"/>
    <mergeCell ref="D13:E13"/>
    <mergeCell ref="F13:G13"/>
    <mergeCell ref="H13:I13"/>
    <mergeCell ref="J13:O13"/>
    <mergeCell ref="A12:C12"/>
    <mergeCell ref="D12:E12"/>
    <mergeCell ref="F12:G12"/>
    <mergeCell ref="H12:I12"/>
    <mergeCell ref="J12:O12"/>
    <mergeCell ref="A11:C11"/>
    <mergeCell ref="D11:E11"/>
    <mergeCell ref="F11:G11"/>
    <mergeCell ref="H11:I11"/>
    <mergeCell ref="J11:O11"/>
    <mergeCell ref="J9:O9"/>
    <mergeCell ref="A10:C10"/>
    <mergeCell ref="D10:E10"/>
    <mergeCell ref="F10:G10"/>
    <mergeCell ref="H10:I10"/>
    <mergeCell ref="J10:O10"/>
    <mergeCell ref="A8:D8"/>
    <mergeCell ref="A9:C9"/>
    <mergeCell ref="D9:E9"/>
    <mergeCell ref="F9:G9"/>
    <mergeCell ref="H9:I9"/>
    <mergeCell ref="A7:C7"/>
    <mergeCell ref="D7:E7"/>
    <mergeCell ref="F7:G7"/>
    <mergeCell ref="H7:I7"/>
    <mergeCell ref="J7:O7"/>
    <mergeCell ref="J5:O5"/>
    <mergeCell ref="A6:C6"/>
    <mergeCell ref="D6:E6"/>
    <mergeCell ref="F6:G6"/>
    <mergeCell ref="H6:I6"/>
    <mergeCell ref="J6:O6"/>
    <mergeCell ref="A4:D4"/>
    <mergeCell ref="A5:C5"/>
    <mergeCell ref="D5:E5"/>
    <mergeCell ref="F5:G5"/>
    <mergeCell ref="H5:I5"/>
    <mergeCell ref="A1:O1"/>
    <mergeCell ref="A2:C2"/>
    <mergeCell ref="D2:G2"/>
    <mergeCell ref="H2:J2"/>
    <mergeCell ref="K2:O2"/>
  </mergeCells>
  <phoneticPr fontId="2"/>
  <dataValidations count="1">
    <dataValidation type="list" allowBlank="1" showInputMessage="1" showErrorMessage="1" sqref="D2" xr:uid="{0E017E60-DB32-4BB1-AA7B-6FE271C486CD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7D58-2C47-46E0-AF55-C7FD3D8724DB}">
  <sheetPr>
    <tabColor indexed="40"/>
    <pageSetUpPr autoPageBreaks="0"/>
  </sheetPr>
  <dimension ref="A1:E25"/>
  <sheetViews>
    <sheetView showGridLines="0" showZeros="0" workbookViewId="0">
      <selection activeCell="C8" sqref="C8"/>
    </sheetView>
  </sheetViews>
  <sheetFormatPr defaultRowHeight="13.5"/>
  <cols>
    <col min="1" max="1" width="4.5" style="40" customWidth="1"/>
    <col min="2" max="2" width="9.875" style="40" customWidth="1"/>
    <col min="3" max="3" width="25.75" style="40" customWidth="1"/>
    <col min="4" max="4" width="31.25" style="40" customWidth="1"/>
    <col min="5" max="5" width="15.625" style="4" customWidth="1"/>
    <col min="6" max="16384" width="9" style="40"/>
  </cols>
  <sheetData>
    <row r="1" spans="1:5">
      <c r="A1" s="223" t="s">
        <v>97</v>
      </c>
      <c r="B1" s="223"/>
    </row>
    <row r="2" spans="1:5" ht="37.5" customHeight="1">
      <c r="A2" s="224" t="s">
        <v>103</v>
      </c>
      <c r="B2" s="224"/>
      <c r="C2" s="224"/>
      <c r="D2" s="224"/>
      <c r="E2" s="224"/>
    </row>
    <row r="3" spans="1:5">
      <c r="A3" s="225" t="s">
        <v>12</v>
      </c>
      <c r="B3" s="225"/>
      <c r="C3" s="225"/>
      <c r="D3" s="225"/>
      <c r="E3" s="225"/>
    </row>
    <row r="4" spans="1:5" ht="22.5" customHeight="1">
      <c r="A4" s="41" t="s">
        <v>6</v>
      </c>
      <c r="B4" s="42" t="s">
        <v>7</v>
      </c>
      <c r="C4" s="43" t="s">
        <v>4</v>
      </c>
      <c r="D4" s="43" t="s">
        <v>5</v>
      </c>
      <c r="E4" s="5" t="s">
        <v>8</v>
      </c>
    </row>
    <row r="5" spans="1:5" ht="33.75" customHeight="1">
      <c r="A5" s="44">
        <v>1</v>
      </c>
      <c r="B5" s="45"/>
      <c r="C5" s="46" t="s">
        <v>104</v>
      </c>
      <c r="D5" s="46" t="s">
        <v>121</v>
      </c>
      <c r="E5" s="6"/>
    </row>
    <row r="6" spans="1:5" ht="33.75" customHeight="1">
      <c r="A6" s="47">
        <v>2</v>
      </c>
      <c r="B6" s="48"/>
      <c r="C6" s="49"/>
      <c r="D6" s="49"/>
      <c r="E6" s="50"/>
    </row>
    <row r="7" spans="1:5" ht="33.75" customHeight="1">
      <c r="A7" s="51">
        <v>3</v>
      </c>
      <c r="B7" s="52"/>
      <c r="C7" s="53"/>
      <c r="D7" s="53"/>
      <c r="E7" s="1"/>
    </row>
    <row r="8" spans="1:5" ht="33.75" customHeight="1">
      <c r="A8" s="51">
        <v>4</v>
      </c>
      <c r="B8" s="54"/>
      <c r="C8" s="53"/>
      <c r="D8" s="53"/>
      <c r="E8" s="1"/>
    </row>
    <row r="9" spans="1:5" ht="33.75" customHeight="1">
      <c r="A9" s="51">
        <v>5</v>
      </c>
      <c r="B9" s="54"/>
      <c r="C9" s="53"/>
      <c r="D9" s="53"/>
      <c r="E9" s="1"/>
    </row>
    <row r="10" spans="1:5" ht="33.75" customHeight="1">
      <c r="A10" s="51">
        <v>6</v>
      </c>
      <c r="B10" s="54"/>
      <c r="C10" s="53"/>
      <c r="D10" s="53"/>
      <c r="E10" s="1"/>
    </row>
    <row r="11" spans="1:5" ht="33.75" customHeight="1">
      <c r="A11" s="51">
        <v>7</v>
      </c>
      <c r="B11" s="54"/>
      <c r="C11" s="53"/>
      <c r="D11" s="53"/>
      <c r="E11" s="1"/>
    </row>
    <row r="12" spans="1:5" ht="33.75" customHeight="1">
      <c r="A12" s="51">
        <v>8</v>
      </c>
      <c r="B12" s="54"/>
      <c r="C12" s="53"/>
      <c r="D12" s="53"/>
      <c r="E12" s="1"/>
    </row>
    <row r="13" spans="1:5" ht="33.75" customHeight="1">
      <c r="A13" s="51">
        <v>9</v>
      </c>
      <c r="B13" s="54"/>
      <c r="C13" s="53"/>
      <c r="D13" s="53"/>
      <c r="E13" s="1"/>
    </row>
    <row r="14" spans="1:5" ht="33.75" customHeight="1">
      <c r="A14" s="51">
        <v>10</v>
      </c>
      <c r="B14" s="54"/>
      <c r="C14" s="53"/>
      <c r="D14" s="53"/>
      <c r="E14" s="1"/>
    </row>
    <row r="15" spans="1:5" ht="33.75" customHeight="1">
      <c r="A15" s="51">
        <v>11</v>
      </c>
      <c r="B15" s="54"/>
      <c r="C15" s="53"/>
      <c r="D15" s="53"/>
      <c r="E15" s="1"/>
    </row>
    <row r="16" spans="1:5" ht="33.75" customHeight="1">
      <c r="A16" s="51">
        <v>12</v>
      </c>
      <c r="B16" s="54"/>
      <c r="C16" s="53"/>
      <c r="D16" s="53"/>
      <c r="E16" s="1"/>
    </row>
    <row r="17" spans="1:5" ht="33.75" customHeight="1">
      <c r="A17" s="51">
        <v>13</v>
      </c>
      <c r="B17" s="54"/>
      <c r="C17" s="53"/>
      <c r="D17" s="53"/>
      <c r="E17" s="1"/>
    </row>
    <row r="18" spans="1:5" ht="33.75" customHeight="1">
      <c r="A18" s="51">
        <v>14</v>
      </c>
      <c r="B18" s="54"/>
      <c r="C18" s="53"/>
      <c r="D18" s="53"/>
      <c r="E18" s="1"/>
    </row>
    <row r="19" spans="1:5" ht="33.75" customHeight="1">
      <c r="A19" s="51">
        <v>15</v>
      </c>
      <c r="B19" s="54"/>
      <c r="C19" s="53"/>
      <c r="D19" s="53"/>
      <c r="E19" s="1"/>
    </row>
    <row r="20" spans="1:5" ht="33.75" customHeight="1">
      <c r="A20" s="51">
        <v>16</v>
      </c>
      <c r="B20" s="54"/>
      <c r="C20" s="53"/>
      <c r="D20" s="53"/>
      <c r="E20" s="1"/>
    </row>
    <row r="21" spans="1:5" ht="33.75" customHeight="1">
      <c r="A21" s="51">
        <v>17</v>
      </c>
      <c r="B21" s="54"/>
      <c r="C21" s="53"/>
      <c r="D21" s="53"/>
      <c r="E21" s="1"/>
    </row>
    <row r="22" spans="1:5" ht="33.75" customHeight="1">
      <c r="A22" s="51">
        <v>18</v>
      </c>
      <c r="B22" s="54"/>
      <c r="C22" s="53"/>
      <c r="D22" s="53"/>
      <c r="E22" s="1"/>
    </row>
    <row r="23" spans="1:5" ht="33.75" customHeight="1">
      <c r="A23" s="51">
        <v>19</v>
      </c>
      <c r="B23" s="54"/>
      <c r="C23" s="53"/>
      <c r="D23" s="53"/>
      <c r="E23" s="1"/>
    </row>
    <row r="24" spans="1:5" ht="33.75" customHeight="1" thickBot="1">
      <c r="A24" s="55">
        <v>20</v>
      </c>
      <c r="B24" s="56"/>
      <c r="C24" s="57"/>
      <c r="D24" s="57"/>
      <c r="E24" s="2"/>
    </row>
    <row r="25" spans="1:5" ht="33.75" customHeight="1" thickTop="1">
      <c r="A25" s="226" t="s">
        <v>0</v>
      </c>
      <c r="B25" s="227"/>
      <c r="C25" s="228"/>
      <c r="D25" s="228"/>
      <c r="E25" s="3">
        <f>SUM(E5:E24)</f>
        <v>0</v>
      </c>
    </row>
  </sheetData>
  <sheetProtection selectLockedCells="1"/>
  <mergeCells count="4">
    <mergeCell ref="A1:B1"/>
    <mergeCell ref="A2:E2"/>
    <mergeCell ref="A3:E3"/>
    <mergeCell ref="A25:D25"/>
  </mergeCells>
  <phoneticPr fontId="2"/>
  <dataValidations count="1">
    <dataValidation imeMode="off" allowBlank="1" showInputMessage="1" showErrorMessage="1" sqref="E4:E65536 A4:B24" xr:uid="{10B4923F-426E-466D-BB10-ED403BF2CCD0}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B25E-6342-4501-90CE-6D69FCF04C4A}">
  <sheetPr>
    <tabColor indexed="13"/>
    <pageSetUpPr autoPageBreaks="0"/>
  </sheetPr>
  <dimension ref="A1:L36"/>
  <sheetViews>
    <sheetView showGridLines="0" showZeros="0" topLeftCell="A13" workbookViewId="0">
      <selection activeCell="A2" sqref="A2:L2"/>
    </sheetView>
  </sheetViews>
  <sheetFormatPr defaultRowHeight="13.5"/>
  <cols>
    <col min="1" max="1" width="4.5" style="58" customWidth="1"/>
    <col min="2" max="2" width="9.875" style="58" customWidth="1"/>
    <col min="3" max="3" width="27.5" style="58" customWidth="1"/>
    <col min="4" max="4" width="10" style="58" customWidth="1"/>
    <col min="5" max="6" width="1.875" style="58" customWidth="1"/>
    <col min="7" max="7" width="5" style="59" customWidth="1"/>
    <col min="8" max="9" width="1.875" style="8" customWidth="1"/>
    <col min="10" max="10" width="5" style="88" customWidth="1"/>
    <col min="11" max="11" width="1.875" style="8" customWidth="1"/>
    <col min="12" max="12" width="15.625" style="58" customWidth="1"/>
    <col min="13" max="16384" width="9" style="58"/>
  </cols>
  <sheetData>
    <row r="1" spans="1:12">
      <c r="A1" s="233" t="s">
        <v>98</v>
      </c>
      <c r="B1" s="233"/>
      <c r="C1" s="38"/>
    </row>
    <row r="2" spans="1:12" ht="26.25" customHeight="1">
      <c r="A2" s="234" t="s">
        <v>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>
      <c r="A3" s="235" t="s">
        <v>12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8.75" customHeight="1">
      <c r="A4" s="236" t="s">
        <v>6</v>
      </c>
      <c r="B4" s="238" t="s">
        <v>7</v>
      </c>
      <c r="C4" s="240" t="s">
        <v>17</v>
      </c>
      <c r="D4" s="238" t="s">
        <v>18</v>
      </c>
      <c r="E4" s="242"/>
      <c r="F4" s="242"/>
      <c r="G4" s="242"/>
      <c r="H4" s="242"/>
      <c r="I4" s="242"/>
      <c r="J4" s="242"/>
      <c r="K4" s="242"/>
      <c r="L4" s="243" t="s">
        <v>8</v>
      </c>
    </row>
    <row r="5" spans="1:12" ht="18.75" customHeight="1">
      <c r="A5" s="237"/>
      <c r="B5" s="239"/>
      <c r="C5" s="241"/>
      <c r="D5" s="241" t="s">
        <v>3</v>
      </c>
      <c r="E5" s="239"/>
      <c r="F5" s="68"/>
      <c r="G5" s="229" t="s">
        <v>14</v>
      </c>
      <c r="H5" s="245"/>
      <c r="I5" s="9"/>
      <c r="J5" s="229" t="s">
        <v>16</v>
      </c>
      <c r="K5" s="230"/>
      <c r="L5" s="244"/>
    </row>
    <row r="6" spans="1:12" ht="22.5" customHeight="1">
      <c r="A6" s="65">
        <v>1</v>
      </c>
      <c r="B6" s="52"/>
      <c r="C6" s="81"/>
      <c r="D6" s="66"/>
      <c r="E6" s="10" t="s">
        <v>13</v>
      </c>
      <c r="F6" s="11" t="s">
        <v>10</v>
      </c>
      <c r="G6" s="71"/>
      <c r="H6" s="11" t="s">
        <v>11</v>
      </c>
      <c r="I6" s="11" t="s">
        <v>10</v>
      </c>
      <c r="J6" s="89"/>
      <c r="K6" s="11" t="s">
        <v>15</v>
      </c>
      <c r="L6" s="80">
        <f>D6*G6*J6</f>
        <v>0</v>
      </c>
    </row>
    <row r="7" spans="1:12" ht="22.5" customHeight="1">
      <c r="A7" s="65">
        <v>2</v>
      </c>
      <c r="B7" s="54"/>
      <c r="C7" s="81"/>
      <c r="D7" s="66"/>
      <c r="E7" s="12" t="s">
        <v>13</v>
      </c>
      <c r="F7" s="13" t="s">
        <v>10</v>
      </c>
      <c r="G7" s="71"/>
      <c r="H7" s="14" t="s">
        <v>11</v>
      </c>
      <c r="I7" s="13" t="s">
        <v>10</v>
      </c>
      <c r="J7" s="89"/>
      <c r="K7" s="14" t="s">
        <v>15</v>
      </c>
      <c r="L7" s="80">
        <f t="shared" ref="L7:L35" si="0">D7*G7*J7</f>
        <v>0</v>
      </c>
    </row>
    <row r="8" spans="1:12" ht="22.5" customHeight="1">
      <c r="A8" s="65">
        <v>3</v>
      </c>
      <c r="B8" s="54"/>
      <c r="C8" s="81"/>
      <c r="D8" s="66"/>
      <c r="E8" s="12" t="s">
        <v>13</v>
      </c>
      <c r="F8" s="13" t="s">
        <v>10</v>
      </c>
      <c r="G8" s="71"/>
      <c r="H8" s="14" t="s">
        <v>11</v>
      </c>
      <c r="I8" s="13" t="s">
        <v>10</v>
      </c>
      <c r="J8" s="89"/>
      <c r="K8" s="14" t="s">
        <v>15</v>
      </c>
      <c r="L8" s="80">
        <f t="shared" si="0"/>
        <v>0</v>
      </c>
    </row>
    <row r="9" spans="1:12" ht="22.5" customHeight="1">
      <c r="A9" s="65">
        <v>4</v>
      </c>
      <c r="B9" s="54"/>
      <c r="C9" s="81"/>
      <c r="D9" s="66"/>
      <c r="E9" s="12" t="s">
        <v>13</v>
      </c>
      <c r="F9" s="13" t="s">
        <v>10</v>
      </c>
      <c r="G9" s="71"/>
      <c r="H9" s="14" t="s">
        <v>11</v>
      </c>
      <c r="I9" s="13" t="s">
        <v>10</v>
      </c>
      <c r="J9" s="89"/>
      <c r="K9" s="14" t="s">
        <v>15</v>
      </c>
      <c r="L9" s="80">
        <f t="shared" si="0"/>
        <v>0</v>
      </c>
    </row>
    <row r="10" spans="1:12" ht="22.5" customHeight="1">
      <c r="A10" s="65">
        <v>5</v>
      </c>
      <c r="B10" s="54"/>
      <c r="C10" s="81"/>
      <c r="D10" s="66"/>
      <c r="E10" s="12" t="s">
        <v>13</v>
      </c>
      <c r="F10" s="13" t="s">
        <v>10</v>
      </c>
      <c r="G10" s="71"/>
      <c r="H10" s="14" t="s">
        <v>11</v>
      </c>
      <c r="I10" s="13" t="s">
        <v>10</v>
      </c>
      <c r="J10" s="89"/>
      <c r="K10" s="14" t="s">
        <v>15</v>
      </c>
      <c r="L10" s="80">
        <f t="shared" si="0"/>
        <v>0</v>
      </c>
    </row>
    <row r="11" spans="1:12" ht="22.5" customHeight="1">
      <c r="A11" s="65">
        <v>6</v>
      </c>
      <c r="B11" s="54"/>
      <c r="C11" s="81"/>
      <c r="D11" s="66"/>
      <c r="E11" s="12" t="s">
        <v>13</v>
      </c>
      <c r="F11" s="13" t="s">
        <v>10</v>
      </c>
      <c r="G11" s="71"/>
      <c r="H11" s="14" t="s">
        <v>11</v>
      </c>
      <c r="I11" s="13" t="s">
        <v>10</v>
      </c>
      <c r="J11" s="89"/>
      <c r="K11" s="14" t="s">
        <v>15</v>
      </c>
      <c r="L11" s="80">
        <f t="shared" si="0"/>
        <v>0</v>
      </c>
    </row>
    <row r="12" spans="1:12" ht="22.5" customHeight="1">
      <c r="A12" s="65">
        <v>7</v>
      </c>
      <c r="B12" s="54"/>
      <c r="C12" s="81"/>
      <c r="D12" s="66"/>
      <c r="E12" s="12" t="s">
        <v>13</v>
      </c>
      <c r="F12" s="13" t="s">
        <v>10</v>
      </c>
      <c r="G12" s="71"/>
      <c r="H12" s="14" t="s">
        <v>11</v>
      </c>
      <c r="I12" s="13" t="s">
        <v>10</v>
      </c>
      <c r="J12" s="89"/>
      <c r="K12" s="14" t="s">
        <v>15</v>
      </c>
      <c r="L12" s="80">
        <f t="shared" si="0"/>
        <v>0</v>
      </c>
    </row>
    <row r="13" spans="1:12" ht="22.5" customHeight="1">
      <c r="A13" s="65">
        <v>8</v>
      </c>
      <c r="B13" s="54"/>
      <c r="C13" s="81"/>
      <c r="D13" s="66"/>
      <c r="E13" s="12" t="s">
        <v>13</v>
      </c>
      <c r="F13" s="13" t="s">
        <v>10</v>
      </c>
      <c r="G13" s="71"/>
      <c r="H13" s="14" t="s">
        <v>11</v>
      </c>
      <c r="I13" s="13" t="s">
        <v>10</v>
      </c>
      <c r="J13" s="89"/>
      <c r="K13" s="14" t="s">
        <v>15</v>
      </c>
      <c r="L13" s="80">
        <f t="shared" si="0"/>
        <v>0</v>
      </c>
    </row>
    <row r="14" spans="1:12" ht="22.5" customHeight="1">
      <c r="A14" s="65">
        <v>9</v>
      </c>
      <c r="B14" s="54"/>
      <c r="C14" s="81"/>
      <c r="D14" s="66"/>
      <c r="E14" s="12" t="s">
        <v>13</v>
      </c>
      <c r="F14" s="13" t="s">
        <v>10</v>
      </c>
      <c r="G14" s="71"/>
      <c r="H14" s="14" t="s">
        <v>11</v>
      </c>
      <c r="I14" s="13" t="s">
        <v>10</v>
      </c>
      <c r="J14" s="89"/>
      <c r="K14" s="14" t="s">
        <v>15</v>
      </c>
      <c r="L14" s="80">
        <f t="shared" si="0"/>
        <v>0</v>
      </c>
    </row>
    <row r="15" spans="1:12" ht="22.5" customHeight="1">
      <c r="A15" s="65">
        <v>10</v>
      </c>
      <c r="B15" s="54"/>
      <c r="C15" s="81"/>
      <c r="D15" s="66"/>
      <c r="E15" s="12" t="s">
        <v>13</v>
      </c>
      <c r="F15" s="13" t="s">
        <v>10</v>
      </c>
      <c r="G15" s="71"/>
      <c r="H15" s="14" t="s">
        <v>11</v>
      </c>
      <c r="I15" s="13" t="s">
        <v>10</v>
      </c>
      <c r="J15" s="89"/>
      <c r="K15" s="14" t="s">
        <v>15</v>
      </c>
      <c r="L15" s="80">
        <f t="shared" si="0"/>
        <v>0</v>
      </c>
    </row>
    <row r="16" spans="1:12" ht="22.5" customHeight="1">
      <c r="A16" s="65">
        <v>11</v>
      </c>
      <c r="B16" s="54"/>
      <c r="C16" s="81"/>
      <c r="D16" s="66"/>
      <c r="E16" s="12" t="s">
        <v>13</v>
      </c>
      <c r="F16" s="13" t="s">
        <v>10</v>
      </c>
      <c r="G16" s="71"/>
      <c r="H16" s="14" t="s">
        <v>11</v>
      </c>
      <c r="I16" s="13" t="s">
        <v>10</v>
      </c>
      <c r="J16" s="89"/>
      <c r="K16" s="14" t="s">
        <v>15</v>
      </c>
      <c r="L16" s="80">
        <f t="shared" si="0"/>
        <v>0</v>
      </c>
    </row>
    <row r="17" spans="1:12" ht="22.5" customHeight="1">
      <c r="A17" s="65">
        <v>12</v>
      </c>
      <c r="B17" s="54"/>
      <c r="C17" s="81"/>
      <c r="D17" s="66"/>
      <c r="E17" s="12" t="s">
        <v>13</v>
      </c>
      <c r="F17" s="13" t="s">
        <v>10</v>
      </c>
      <c r="G17" s="71"/>
      <c r="H17" s="14" t="s">
        <v>11</v>
      </c>
      <c r="I17" s="13" t="s">
        <v>10</v>
      </c>
      <c r="J17" s="89"/>
      <c r="K17" s="14" t="s">
        <v>15</v>
      </c>
      <c r="L17" s="80">
        <f t="shared" si="0"/>
        <v>0</v>
      </c>
    </row>
    <row r="18" spans="1:12" ht="22.5" customHeight="1">
      <c r="A18" s="65">
        <v>13</v>
      </c>
      <c r="B18" s="54"/>
      <c r="C18" s="81"/>
      <c r="D18" s="66"/>
      <c r="E18" s="12" t="s">
        <v>13</v>
      </c>
      <c r="F18" s="13" t="s">
        <v>10</v>
      </c>
      <c r="G18" s="71"/>
      <c r="H18" s="14" t="s">
        <v>11</v>
      </c>
      <c r="I18" s="13" t="s">
        <v>10</v>
      </c>
      <c r="J18" s="89"/>
      <c r="K18" s="14" t="s">
        <v>15</v>
      </c>
      <c r="L18" s="80">
        <f t="shared" si="0"/>
        <v>0</v>
      </c>
    </row>
    <row r="19" spans="1:12" ht="22.5" customHeight="1">
      <c r="A19" s="65">
        <v>14</v>
      </c>
      <c r="B19" s="54"/>
      <c r="C19" s="81"/>
      <c r="D19" s="66"/>
      <c r="E19" s="12" t="s">
        <v>13</v>
      </c>
      <c r="F19" s="13" t="s">
        <v>10</v>
      </c>
      <c r="G19" s="71"/>
      <c r="H19" s="14" t="s">
        <v>11</v>
      </c>
      <c r="I19" s="13" t="s">
        <v>10</v>
      </c>
      <c r="J19" s="89"/>
      <c r="K19" s="14" t="s">
        <v>15</v>
      </c>
      <c r="L19" s="80">
        <f t="shared" si="0"/>
        <v>0</v>
      </c>
    </row>
    <row r="20" spans="1:12" ht="22.5" customHeight="1">
      <c r="A20" s="65">
        <v>15</v>
      </c>
      <c r="B20" s="54"/>
      <c r="C20" s="81"/>
      <c r="D20" s="66"/>
      <c r="E20" s="12" t="s">
        <v>13</v>
      </c>
      <c r="F20" s="13" t="s">
        <v>10</v>
      </c>
      <c r="G20" s="71"/>
      <c r="H20" s="14" t="s">
        <v>11</v>
      </c>
      <c r="I20" s="13" t="s">
        <v>10</v>
      </c>
      <c r="J20" s="89"/>
      <c r="K20" s="14" t="s">
        <v>15</v>
      </c>
      <c r="L20" s="80">
        <f t="shared" si="0"/>
        <v>0</v>
      </c>
    </row>
    <row r="21" spans="1:12" ht="22.5" customHeight="1">
      <c r="A21" s="65">
        <v>16</v>
      </c>
      <c r="B21" s="54"/>
      <c r="C21" s="81"/>
      <c r="D21" s="66"/>
      <c r="E21" s="12" t="s">
        <v>13</v>
      </c>
      <c r="F21" s="13" t="s">
        <v>10</v>
      </c>
      <c r="G21" s="71"/>
      <c r="H21" s="14" t="s">
        <v>11</v>
      </c>
      <c r="I21" s="13" t="s">
        <v>10</v>
      </c>
      <c r="J21" s="89"/>
      <c r="K21" s="14" t="s">
        <v>15</v>
      </c>
      <c r="L21" s="80">
        <f t="shared" si="0"/>
        <v>0</v>
      </c>
    </row>
    <row r="22" spans="1:12" ht="22.5" customHeight="1">
      <c r="A22" s="65">
        <v>17</v>
      </c>
      <c r="B22" s="52"/>
      <c r="C22" s="78"/>
      <c r="D22" s="66"/>
      <c r="E22" s="12" t="s">
        <v>13</v>
      </c>
      <c r="F22" s="13" t="s">
        <v>10</v>
      </c>
      <c r="G22" s="71"/>
      <c r="H22" s="14" t="s">
        <v>11</v>
      </c>
      <c r="I22" s="13" t="s">
        <v>10</v>
      </c>
      <c r="J22" s="89"/>
      <c r="K22" s="14" t="s">
        <v>15</v>
      </c>
      <c r="L22" s="80">
        <f t="shared" si="0"/>
        <v>0</v>
      </c>
    </row>
    <row r="23" spans="1:12" ht="22.5" customHeight="1">
      <c r="A23" s="65">
        <v>18</v>
      </c>
      <c r="B23" s="52"/>
      <c r="C23" s="78"/>
      <c r="D23" s="66"/>
      <c r="E23" s="12" t="s">
        <v>13</v>
      </c>
      <c r="F23" s="13" t="s">
        <v>10</v>
      </c>
      <c r="G23" s="71"/>
      <c r="H23" s="14" t="s">
        <v>11</v>
      </c>
      <c r="I23" s="13" t="s">
        <v>10</v>
      </c>
      <c r="J23" s="89"/>
      <c r="K23" s="14" t="s">
        <v>15</v>
      </c>
      <c r="L23" s="80">
        <f t="shared" si="0"/>
        <v>0</v>
      </c>
    </row>
    <row r="24" spans="1:12" ht="22.5" customHeight="1">
      <c r="A24" s="65">
        <v>19</v>
      </c>
      <c r="B24" s="54"/>
      <c r="C24" s="81"/>
      <c r="D24" s="66"/>
      <c r="E24" s="12" t="s">
        <v>13</v>
      </c>
      <c r="F24" s="13" t="s">
        <v>10</v>
      </c>
      <c r="G24" s="71"/>
      <c r="H24" s="14" t="s">
        <v>11</v>
      </c>
      <c r="I24" s="13" t="s">
        <v>10</v>
      </c>
      <c r="J24" s="89"/>
      <c r="K24" s="14" t="s">
        <v>15</v>
      </c>
      <c r="L24" s="80">
        <f t="shared" si="0"/>
        <v>0</v>
      </c>
    </row>
    <row r="25" spans="1:12" ht="22.5" customHeight="1">
      <c r="A25" s="65">
        <v>20</v>
      </c>
      <c r="B25" s="54"/>
      <c r="C25" s="81"/>
      <c r="D25" s="66"/>
      <c r="E25" s="74" t="s">
        <v>13</v>
      </c>
      <c r="F25" s="13" t="s">
        <v>10</v>
      </c>
      <c r="G25" s="71"/>
      <c r="H25" s="14" t="s">
        <v>11</v>
      </c>
      <c r="I25" s="13" t="s">
        <v>10</v>
      </c>
      <c r="J25" s="89"/>
      <c r="K25" s="14" t="s">
        <v>15</v>
      </c>
      <c r="L25" s="80">
        <f t="shared" si="0"/>
        <v>0</v>
      </c>
    </row>
    <row r="26" spans="1:12" ht="22.5" customHeight="1">
      <c r="A26" s="65">
        <v>21</v>
      </c>
      <c r="B26" s="54"/>
      <c r="C26" s="81"/>
      <c r="D26" s="66"/>
      <c r="E26" s="12" t="s">
        <v>13</v>
      </c>
      <c r="F26" s="13" t="s">
        <v>10</v>
      </c>
      <c r="G26" s="71"/>
      <c r="H26" s="14" t="s">
        <v>11</v>
      </c>
      <c r="I26" s="13" t="s">
        <v>10</v>
      </c>
      <c r="J26" s="89"/>
      <c r="K26" s="14" t="s">
        <v>15</v>
      </c>
      <c r="L26" s="80">
        <f t="shared" si="0"/>
        <v>0</v>
      </c>
    </row>
    <row r="27" spans="1:12" ht="22.5" customHeight="1">
      <c r="A27" s="65">
        <v>22</v>
      </c>
      <c r="B27" s="54"/>
      <c r="C27" s="81"/>
      <c r="D27" s="66"/>
      <c r="E27" s="12" t="s">
        <v>13</v>
      </c>
      <c r="F27" s="13" t="s">
        <v>10</v>
      </c>
      <c r="G27" s="71"/>
      <c r="H27" s="14" t="s">
        <v>11</v>
      </c>
      <c r="I27" s="13" t="s">
        <v>10</v>
      </c>
      <c r="J27" s="89"/>
      <c r="K27" s="14" t="s">
        <v>15</v>
      </c>
      <c r="L27" s="80">
        <f t="shared" si="0"/>
        <v>0</v>
      </c>
    </row>
    <row r="28" spans="1:12" ht="22.5" customHeight="1">
      <c r="A28" s="65">
        <v>23</v>
      </c>
      <c r="B28" s="54"/>
      <c r="C28" s="81"/>
      <c r="D28" s="66"/>
      <c r="E28" s="12" t="s">
        <v>13</v>
      </c>
      <c r="F28" s="13" t="s">
        <v>10</v>
      </c>
      <c r="G28" s="71"/>
      <c r="H28" s="14" t="s">
        <v>11</v>
      </c>
      <c r="I28" s="13" t="s">
        <v>10</v>
      </c>
      <c r="J28" s="89"/>
      <c r="K28" s="14" t="s">
        <v>15</v>
      </c>
      <c r="L28" s="80">
        <f t="shared" si="0"/>
        <v>0</v>
      </c>
    </row>
    <row r="29" spans="1:12" ht="22.5" customHeight="1">
      <c r="A29" s="65">
        <v>24</v>
      </c>
      <c r="B29" s="54"/>
      <c r="C29" s="81"/>
      <c r="D29" s="66"/>
      <c r="E29" s="12" t="s">
        <v>13</v>
      </c>
      <c r="F29" s="13" t="s">
        <v>10</v>
      </c>
      <c r="G29" s="71"/>
      <c r="H29" s="14" t="s">
        <v>11</v>
      </c>
      <c r="I29" s="13" t="s">
        <v>10</v>
      </c>
      <c r="J29" s="89"/>
      <c r="K29" s="14" t="s">
        <v>15</v>
      </c>
      <c r="L29" s="80">
        <f t="shared" si="0"/>
        <v>0</v>
      </c>
    </row>
    <row r="30" spans="1:12" ht="22.5" customHeight="1">
      <c r="A30" s="65">
        <v>25</v>
      </c>
      <c r="B30" s="54"/>
      <c r="C30" s="81"/>
      <c r="D30" s="66"/>
      <c r="E30" s="12" t="s">
        <v>13</v>
      </c>
      <c r="F30" s="13" t="s">
        <v>10</v>
      </c>
      <c r="G30" s="71"/>
      <c r="H30" s="14" t="s">
        <v>11</v>
      </c>
      <c r="I30" s="13" t="s">
        <v>10</v>
      </c>
      <c r="J30" s="89"/>
      <c r="K30" s="14" t="s">
        <v>15</v>
      </c>
      <c r="L30" s="80">
        <f t="shared" si="0"/>
        <v>0</v>
      </c>
    </row>
    <row r="31" spans="1:12" ht="22.5" customHeight="1">
      <c r="A31" s="65">
        <v>26</v>
      </c>
      <c r="B31" s="54"/>
      <c r="C31" s="81"/>
      <c r="D31" s="66"/>
      <c r="E31" s="12" t="s">
        <v>13</v>
      </c>
      <c r="F31" s="13" t="s">
        <v>10</v>
      </c>
      <c r="G31" s="71"/>
      <c r="H31" s="14" t="s">
        <v>11</v>
      </c>
      <c r="I31" s="13" t="s">
        <v>10</v>
      </c>
      <c r="J31" s="89"/>
      <c r="K31" s="14" t="s">
        <v>15</v>
      </c>
      <c r="L31" s="80">
        <f t="shared" si="0"/>
        <v>0</v>
      </c>
    </row>
    <row r="32" spans="1:12" ht="22.5" customHeight="1">
      <c r="A32" s="65">
        <v>27</v>
      </c>
      <c r="B32" s="54"/>
      <c r="C32" s="81"/>
      <c r="D32" s="66"/>
      <c r="E32" s="12" t="s">
        <v>13</v>
      </c>
      <c r="F32" s="13" t="s">
        <v>10</v>
      </c>
      <c r="G32" s="71"/>
      <c r="H32" s="14" t="s">
        <v>11</v>
      </c>
      <c r="I32" s="13" t="s">
        <v>10</v>
      </c>
      <c r="J32" s="89"/>
      <c r="K32" s="14" t="s">
        <v>15</v>
      </c>
      <c r="L32" s="80">
        <f t="shared" si="0"/>
        <v>0</v>
      </c>
    </row>
    <row r="33" spans="1:12" ht="22.5" customHeight="1">
      <c r="A33" s="65">
        <v>28</v>
      </c>
      <c r="B33" s="54"/>
      <c r="C33" s="81"/>
      <c r="D33" s="66"/>
      <c r="E33" s="12" t="s">
        <v>13</v>
      </c>
      <c r="F33" s="13" t="s">
        <v>10</v>
      </c>
      <c r="G33" s="71"/>
      <c r="H33" s="14" t="s">
        <v>11</v>
      </c>
      <c r="I33" s="13" t="s">
        <v>10</v>
      </c>
      <c r="J33" s="89"/>
      <c r="K33" s="14" t="s">
        <v>15</v>
      </c>
      <c r="L33" s="80">
        <f t="shared" si="0"/>
        <v>0</v>
      </c>
    </row>
    <row r="34" spans="1:12" ht="22.5" customHeight="1">
      <c r="A34" s="65">
        <v>29</v>
      </c>
      <c r="B34" s="54"/>
      <c r="C34" s="81"/>
      <c r="D34" s="66"/>
      <c r="E34" s="12" t="s">
        <v>13</v>
      </c>
      <c r="F34" s="13" t="s">
        <v>10</v>
      </c>
      <c r="G34" s="71"/>
      <c r="H34" s="14" t="s">
        <v>11</v>
      </c>
      <c r="I34" s="13" t="s">
        <v>10</v>
      </c>
      <c r="J34" s="89"/>
      <c r="K34" s="14" t="s">
        <v>15</v>
      </c>
      <c r="L34" s="80">
        <f t="shared" si="0"/>
        <v>0</v>
      </c>
    </row>
    <row r="35" spans="1:12" ht="22.5" customHeight="1" thickBot="1">
      <c r="A35" s="72">
        <v>30</v>
      </c>
      <c r="B35" s="56"/>
      <c r="C35" s="83"/>
      <c r="D35" s="90"/>
      <c r="E35" s="12" t="s">
        <v>13</v>
      </c>
      <c r="F35" s="13" t="s">
        <v>10</v>
      </c>
      <c r="G35" s="71"/>
      <c r="H35" s="14" t="s">
        <v>11</v>
      </c>
      <c r="I35" s="13" t="s">
        <v>10</v>
      </c>
      <c r="J35" s="89"/>
      <c r="K35" s="14" t="s">
        <v>15</v>
      </c>
      <c r="L35" s="85">
        <f t="shared" si="0"/>
        <v>0</v>
      </c>
    </row>
    <row r="36" spans="1:12" ht="22.5" customHeight="1" thickTop="1">
      <c r="A36" s="231" t="s">
        <v>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87">
        <f>SUM(L6:L35)</f>
        <v>0</v>
      </c>
    </row>
  </sheetData>
  <sheetProtection selectLockedCells="1"/>
  <mergeCells count="12">
    <mergeCell ref="J5:K5"/>
    <mergeCell ref="A36:K36"/>
    <mergeCell ref="A1:B1"/>
    <mergeCell ref="A2:L2"/>
    <mergeCell ref="A3:L3"/>
    <mergeCell ref="A4:A5"/>
    <mergeCell ref="B4:B5"/>
    <mergeCell ref="C4:C5"/>
    <mergeCell ref="D4:K4"/>
    <mergeCell ref="L4:L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654B-FC9D-4C87-BB42-1D3B544AD285}">
  <sheetPr>
    <tabColor indexed="13"/>
    <pageSetUpPr autoPageBreaks="0"/>
  </sheetPr>
  <dimension ref="A1:N37"/>
  <sheetViews>
    <sheetView showGridLines="0" showZeros="0" workbookViewId="0">
      <selection activeCell="D7" sqref="D7"/>
    </sheetView>
  </sheetViews>
  <sheetFormatPr defaultRowHeight="13.5"/>
  <cols>
    <col min="1" max="1" width="4.5" style="58" customWidth="1"/>
    <col min="2" max="2" width="15.625" style="58" customWidth="1"/>
    <col min="3" max="3" width="10.625" style="58" customWidth="1"/>
    <col min="4" max="4" width="2.5" style="58" customWidth="1"/>
    <col min="5" max="5" width="1.875" style="58" customWidth="1"/>
    <col min="6" max="6" width="6.875" style="59" customWidth="1"/>
    <col min="7" max="7" width="2.5" style="8" customWidth="1"/>
    <col min="8" max="8" width="2.25" style="8" bestFit="1" customWidth="1"/>
    <col min="9" max="9" width="10.625" style="59" customWidth="1"/>
    <col min="10" max="10" width="2.5" style="8" customWidth="1"/>
    <col min="11" max="11" width="1.875" style="8" customWidth="1"/>
    <col min="12" max="12" width="6.875" style="59" customWidth="1"/>
    <col min="13" max="13" width="2.5" style="8" customWidth="1"/>
    <col min="14" max="14" width="15.625" style="58" customWidth="1"/>
    <col min="15" max="16384" width="9" style="58"/>
  </cols>
  <sheetData>
    <row r="1" spans="1:14">
      <c r="A1" s="233" t="s">
        <v>99</v>
      </c>
      <c r="B1" s="233"/>
    </row>
    <row r="2" spans="1:14" ht="36.7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>
      <c r="A3" s="235" t="s">
        <v>12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8.75" customHeight="1">
      <c r="A4" s="236" t="s">
        <v>6</v>
      </c>
      <c r="B4" s="240" t="s">
        <v>36</v>
      </c>
      <c r="C4" s="238" t="s">
        <v>18</v>
      </c>
      <c r="D4" s="242"/>
      <c r="E4" s="242"/>
      <c r="F4" s="242"/>
      <c r="G4" s="242"/>
      <c r="H4" s="242"/>
      <c r="I4" s="242"/>
      <c r="J4" s="242"/>
      <c r="K4" s="242"/>
      <c r="L4" s="242"/>
      <c r="M4" s="248"/>
      <c r="N4" s="243" t="s">
        <v>8</v>
      </c>
    </row>
    <row r="5" spans="1:14" ht="18.75" customHeight="1">
      <c r="A5" s="246"/>
      <c r="B5" s="247"/>
      <c r="C5" s="250" t="s">
        <v>19</v>
      </c>
      <c r="D5" s="251"/>
      <c r="E5" s="251"/>
      <c r="F5" s="251"/>
      <c r="G5" s="252"/>
      <c r="H5" s="253"/>
      <c r="I5" s="250" t="s">
        <v>21</v>
      </c>
      <c r="J5" s="251"/>
      <c r="K5" s="251"/>
      <c r="L5" s="251"/>
      <c r="M5" s="252"/>
      <c r="N5" s="249"/>
    </row>
    <row r="6" spans="1:14" ht="18.75" customHeight="1">
      <c r="A6" s="237"/>
      <c r="B6" s="241"/>
      <c r="C6" s="241" t="s">
        <v>19</v>
      </c>
      <c r="D6" s="239"/>
      <c r="E6" s="68"/>
      <c r="F6" s="229" t="s">
        <v>39</v>
      </c>
      <c r="G6" s="230"/>
      <c r="H6" s="254"/>
      <c r="I6" s="230" t="s">
        <v>3</v>
      </c>
      <c r="J6" s="245"/>
      <c r="K6" s="39"/>
      <c r="L6" s="229" t="s">
        <v>38</v>
      </c>
      <c r="M6" s="230"/>
      <c r="N6" s="244"/>
    </row>
    <row r="7" spans="1:14" ht="21.75" customHeight="1">
      <c r="A7" s="60">
        <v>1</v>
      </c>
      <c r="B7" s="75"/>
      <c r="C7" s="69"/>
      <c r="D7" s="10" t="s">
        <v>13</v>
      </c>
      <c r="E7" s="11" t="s">
        <v>10</v>
      </c>
      <c r="F7" s="70"/>
      <c r="G7" s="15" t="s">
        <v>40</v>
      </c>
      <c r="H7" s="11" t="s">
        <v>20</v>
      </c>
      <c r="I7" s="76"/>
      <c r="J7" s="16" t="s">
        <v>13</v>
      </c>
      <c r="K7" s="16" t="s">
        <v>10</v>
      </c>
      <c r="L7" s="70"/>
      <c r="M7" s="17" t="s">
        <v>41</v>
      </c>
      <c r="N7" s="77">
        <f>C7*F7+I7*L7</f>
        <v>0</v>
      </c>
    </row>
    <row r="8" spans="1:14" ht="21.75" customHeight="1">
      <c r="A8" s="65">
        <v>2</v>
      </c>
      <c r="B8" s="78"/>
      <c r="C8" s="66"/>
      <c r="D8" s="12" t="s">
        <v>13</v>
      </c>
      <c r="E8" s="13" t="s">
        <v>10</v>
      </c>
      <c r="F8" s="71"/>
      <c r="G8" s="18" t="s">
        <v>40</v>
      </c>
      <c r="H8" s="14" t="s">
        <v>20</v>
      </c>
      <c r="I8" s="79"/>
      <c r="J8" s="19" t="s">
        <v>13</v>
      </c>
      <c r="K8" s="20" t="s">
        <v>10</v>
      </c>
      <c r="L8" s="71"/>
      <c r="M8" s="21" t="s">
        <v>41</v>
      </c>
      <c r="N8" s="80">
        <f t="shared" ref="N8:N36" si="0">C8*F8+I8*L8</f>
        <v>0</v>
      </c>
    </row>
    <row r="9" spans="1:14" ht="21.75" customHeight="1">
      <c r="A9" s="65">
        <v>3</v>
      </c>
      <c r="B9" s="81"/>
      <c r="C9" s="66"/>
      <c r="D9" s="12" t="s">
        <v>13</v>
      </c>
      <c r="E9" s="13" t="s">
        <v>10</v>
      </c>
      <c r="F9" s="71"/>
      <c r="G9" s="18" t="s">
        <v>40</v>
      </c>
      <c r="H9" s="14" t="s">
        <v>20</v>
      </c>
      <c r="I9" s="79"/>
      <c r="J9" s="19" t="s">
        <v>13</v>
      </c>
      <c r="K9" s="20" t="s">
        <v>10</v>
      </c>
      <c r="L9" s="71"/>
      <c r="M9" s="21" t="s">
        <v>41</v>
      </c>
      <c r="N9" s="80">
        <f t="shared" si="0"/>
        <v>0</v>
      </c>
    </row>
    <row r="10" spans="1:14" ht="21.75" customHeight="1">
      <c r="A10" s="65">
        <v>4</v>
      </c>
      <c r="B10" s="81"/>
      <c r="C10" s="66"/>
      <c r="D10" s="12" t="s">
        <v>13</v>
      </c>
      <c r="E10" s="13" t="s">
        <v>10</v>
      </c>
      <c r="F10" s="71"/>
      <c r="G10" s="18" t="s">
        <v>40</v>
      </c>
      <c r="H10" s="14" t="s">
        <v>20</v>
      </c>
      <c r="I10" s="79"/>
      <c r="J10" s="19" t="s">
        <v>13</v>
      </c>
      <c r="K10" s="20" t="s">
        <v>10</v>
      </c>
      <c r="L10" s="71"/>
      <c r="M10" s="21" t="s">
        <v>41</v>
      </c>
      <c r="N10" s="80">
        <f t="shared" si="0"/>
        <v>0</v>
      </c>
    </row>
    <row r="11" spans="1:14" ht="21.75" customHeight="1">
      <c r="A11" s="65">
        <v>5</v>
      </c>
      <c r="B11" s="81"/>
      <c r="C11" s="66"/>
      <c r="D11" s="12" t="s">
        <v>13</v>
      </c>
      <c r="E11" s="13" t="s">
        <v>10</v>
      </c>
      <c r="F11" s="71"/>
      <c r="G11" s="18" t="s">
        <v>40</v>
      </c>
      <c r="H11" s="14" t="s">
        <v>20</v>
      </c>
      <c r="I11" s="79"/>
      <c r="J11" s="19" t="s">
        <v>13</v>
      </c>
      <c r="K11" s="20" t="s">
        <v>10</v>
      </c>
      <c r="L11" s="71"/>
      <c r="M11" s="21" t="s">
        <v>41</v>
      </c>
      <c r="N11" s="80">
        <f t="shared" si="0"/>
        <v>0</v>
      </c>
    </row>
    <row r="12" spans="1:14" ht="21.75" customHeight="1">
      <c r="A12" s="65">
        <v>6</v>
      </c>
      <c r="B12" s="81"/>
      <c r="C12" s="66"/>
      <c r="D12" s="12" t="s">
        <v>13</v>
      </c>
      <c r="E12" s="13" t="s">
        <v>10</v>
      </c>
      <c r="F12" s="71"/>
      <c r="G12" s="18" t="s">
        <v>40</v>
      </c>
      <c r="H12" s="14" t="s">
        <v>20</v>
      </c>
      <c r="I12" s="79"/>
      <c r="J12" s="19" t="s">
        <v>13</v>
      </c>
      <c r="K12" s="20" t="s">
        <v>10</v>
      </c>
      <c r="L12" s="71"/>
      <c r="M12" s="21" t="s">
        <v>41</v>
      </c>
      <c r="N12" s="80">
        <f t="shared" si="0"/>
        <v>0</v>
      </c>
    </row>
    <row r="13" spans="1:14" ht="21.75" customHeight="1">
      <c r="A13" s="65">
        <v>7</v>
      </c>
      <c r="B13" s="81"/>
      <c r="C13" s="66"/>
      <c r="D13" s="12" t="s">
        <v>13</v>
      </c>
      <c r="E13" s="13" t="s">
        <v>10</v>
      </c>
      <c r="F13" s="71"/>
      <c r="G13" s="18" t="s">
        <v>40</v>
      </c>
      <c r="H13" s="14" t="s">
        <v>20</v>
      </c>
      <c r="I13" s="79"/>
      <c r="J13" s="19" t="s">
        <v>13</v>
      </c>
      <c r="K13" s="20" t="s">
        <v>10</v>
      </c>
      <c r="L13" s="71"/>
      <c r="M13" s="21" t="s">
        <v>41</v>
      </c>
      <c r="N13" s="80">
        <f t="shared" si="0"/>
        <v>0</v>
      </c>
    </row>
    <row r="14" spans="1:14" ht="21.75" customHeight="1">
      <c r="A14" s="65">
        <v>8</v>
      </c>
      <c r="B14" s="81"/>
      <c r="C14" s="66"/>
      <c r="D14" s="12" t="s">
        <v>13</v>
      </c>
      <c r="E14" s="13" t="s">
        <v>10</v>
      </c>
      <c r="F14" s="71"/>
      <c r="G14" s="18" t="s">
        <v>40</v>
      </c>
      <c r="H14" s="14" t="s">
        <v>20</v>
      </c>
      <c r="I14" s="79"/>
      <c r="J14" s="19" t="s">
        <v>13</v>
      </c>
      <c r="K14" s="20" t="s">
        <v>10</v>
      </c>
      <c r="L14" s="71"/>
      <c r="M14" s="21" t="s">
        <v>41</v>
      </c>
      <c r="N14" s="80">
        <f t="shared" si="0"/>
        <v>0</v>
      </c>
    </row>
    <row r="15" spans="1:14" ht="21.75" customHeight="1">
      <c r="A15" s="65">
        <v>9</v>
      </c>
      <c r="B15" s="81"/>
      <c r="C15" s="66"/>
      <c r="D15" s="12" t="s">
        <v>13</v>
      </c>
      <c r="E15" s="13" t="s">
        <v>10</v>
      </c>
      <c r="F15" s="71"/>
      <c r="G15" s="18" t="s">
        <v>40</v>
      </c>
      <c r="H15" s="14" t="s">
        <v>20</v>
      </c>
      <c r="I15" s="79"/>
      <c r="J15" s="19" t="s">
        <v>13</v>
      </c>
      <c r="K15" s="20" t="s">
        <v>10</v>
      </c>
      <c r="L15" s="71"/>
      <c r="M15" s="21" t="s">
        <v>41</v>
      </c>
      <c r="N15" s="80">
        <f t="shared" si="0"/>
        <v>0</v>
      </c>
    </row>
    <row r="16" spans="1:14" ht="21.75" customHeight="1">
      <c r="A16" s="65">
        <v>10</v>
      </c>
      <c r="B16" s="81"/>
      <c r="C16" s="66"/>
      <c r="D16" s="12" t="s">
        <v>13</v>
      </c>
      <c r="E16" s="13" t="s">
        <v>10</v>
      </c>
      <c r="F16" s="71"/>
      <c r="G16" s="18" t="s">
        <v>40</v>
      </c>
      <c r="H16" s="14" t="s">
        <v>20</v>
      </c>
      <c r="I16" s="79"/>
      <c r="J16" s="19" t="s">
        <v>13</v>
      </c>
      <c r="K16" s="20" t="s">
        <v>10</v>
      </c>
      <c r="L16" s="71"/>
      <c r="M16" s="21" t="s">
        <v>41</v>
      </c>
      <c r="N16" s="80">
        <f t="shared" si="0"/>
        <v>0</v>
      </c>
    </row>
    <row r="17" spans="1:14" ht="21.75" customHeight="1">
      <c r="A17" s="65">
        <v>11</v>
      </c>
      <c r="B17" s="81"/>
      <c r="C17" s="66"/>
      <c r="D17" s="12" t="s">
        <v>13</v>
      </c>
      <c r="E17" s="13" t="s">
        <v>10</v>
      </c>
      <c r="F17" s="71"/>
      <c r="G17" s="18" t="s">
        <v>40</v>
      </c>
      <c r="H17" s="14" t="s">
        <v>20</v>
      </c>
      <c r="I17" s="79"/>
      <c r="J17" s="19" t="s">
        <v>13</v>
      </c>
      <c r="K17" s="20" t="s">
        <v>10</v>
      </c>
      <c r="L17" s="71"/>
      <c r="M17" s="21" t="s">
        <v>41</v>
      </c>
      <c r="N17" s="80">
        <f t="shared" si="0"/>
        <v>0</v>
      </c>
    </row>
    <row r="18" spans="1:14" ht="21.75" customHeight="1">
      <c r="A18" s="65">
        <v>12</v>
      </c>
      <c r="B18" s="81"/>
      <c r="C18" s="66"/>
      <c r="D18" s="12" t="s">
        <v>13</v>
      </c>
      <c r="E18" s="13" t="s">
        <v>10</v>
      </c>
      <c r="F18" s="71"/>
      <c r="G18" s="18" t="s">
        <v>40</v>
      </c>
      <c r="H18" s="14" t="s">
        <v>20</v>
      </c>
      <c r="I18" s="79"/>
      <c r="J18" s="19" t="s">
        <v>13</v>
      </c>
      <c r="K18" s="20" t="s">
        <v>10</v>
      </c>
      <c r="L18" s="71"/>
      <c r="M18" s="21" t="s">
        <v>41</v>
      </c>
      <c r="N18" s="80">
        <f t="shared" si="0"/>
        <v>0</v>
      </c>
    </row>
    <row r="19" spans="1:14" ht="21.75" customHeight="1">
      <c r="A19" s="65">
        <v>13</v>
      </c>
      <c r="B19" s="81"/>
      <c r="C19" s="66"/>
      <c r="D19" s="12" t="s">
        <v>13</v>
      </c>
      <c r="E19" s="13" t="s">
        <v>10</v>
      </c>
      <c r="F19" s="71"/>
      <c r="G19" s="18" t="s">
        <v>40</v>
      </c>
      <c r="H19" s="14" t="s">
        <v>20</v>
      </c>
      <c r="I19" s="79"/>
      <c r="J19" s="19" t="s">
        <v>13</v>
      </c>
      <c r="K19" s="20" t="s">
        <v>10</v>
      </c>
      <c r="L19" s="71"/>
      <c r="M19" s="21" t="s">
        <v>41</v>
      </c>
      <c r="N19" s="80">
        <f t="shared" si="0"/>
        <v>0</v>
      </c>
    </row>
    <row r="20" spans="1:14" ht="21.75" customHeight="1">
      <c r="A20" s="65">
        <v>14</v>
      </c>
      <c r="B20" s="81"/>
      <c r="C20" s="66"/>
      <c r="D20" s="12" t="s">
        <v>13</v>
      </c>
      <c r="E20" s="13" t="s">
        <v>10</v>
      </c>
      <c r="F20" s="71"/>
      <c r="G20" s="18" t="s">
        <v>40</v>
      </c>
      <c r="H20" s="14" t="s">
        <v>20</v>
      </c>
      <c r="I20" s="79"/>
      <c r="J20" s="19" t="s">
        <v>13</v>
      </c>
      <c r="K20" s="20" t="s">
        <v>10</v>
      </c>
      <c r="L20" s="71"/>
      <c r="M20" s="21" t="s">
        <v>41</v>
      </c>
      <c r="N20" s="80">
        <f t="shared" si="0"/>
        <v>0</v>
      </c>
    </row>
    <row r="21" spans="1:14" ht="21.75" customHeight="1">
      <c r="A21" s="65">
        <v>15</v>
      </c>
      <c r="B21" s="81"/>
      <c r="C21" s="66"/>
      <c r="D21" s="12" t="s">
        <v>13</v>
      </c>
      <c r="E21" s="13" t="s">
        <v>10</v>
      </c>
      <c r="F21" s="71"/>
      <c r="G21" s="18" t="s">
        <v>40</v>
      </c>
      <c r="H21" s="14" t="s">
        <v>20</v>
      </c>
      <c r="I21" s="79"/>
      <c r="J21" s="19" t="s">
        <v>13</v>
      </c>
      <c r="K21" s="20" t="s">
        <v>10</v>
      </c>
      <c r="L21" s="71"/>
      <c r="M21" s="21" t="s">
        <v>41</v>
      </c>
      <c r="N21" s="80">
        <f t="shared" si="0"/>
        <v>0</v>
      </c>
    </row>
    <row r="22" spans="1:14" ht="21.75" customHeight="1">
      <c r="A22" s="65">
        <v>16</v>
      </c>
      <c r="B22" s="81"/>
      <c r="C22" s="66"/>
      <c r="D22" s="12" t="s">
        <v>13</v>
      </c>
      <c r="E22" s="13" t="s">
        <v>10</v>
      </c>
      <c r="F22" s="71"/>
      <c r="G22" s="18" t="s">
        <v>40</v>
      </c>
      <c r="H22" s="14" t="s">
        <v>20</v>
      </c>
      <c r="I22" s="79"/>
      <c r="J22" s="19" t="s">
        <v>13</v>
      </c>
      <c r="K22" s="20" t="s">
        <v>10</v>
      </c>
      <c r="L22" s="71"/>
      <c r="M22" s="21" t="s">
        <v>41</v>
      </c>
      <c r="N22" s="80">
        <f t="shared" si="0"/>
        <v>0</v>
      </c>
    </row>
    <row r="23" spans="1:14" ht="21.75" customHeight="1">
      <c r="A23" s="65">
        <v>17</v>
      </c>
      <c r="B23" s="81"/>
      <c r="C23" s="66"/>
      <c r="D23" s="12" t="s">
        <v>13</v>
      </c>
      <c r="E23" s="13" t="s">
        <v>10</v>
      </c>
      <c r="F23" s="71"/>
      <c r="G23" s="18" t="s">
        <v>40</v>
      </c>
      <c r="H23" s="14" t="s">
        <v>20</v>
      </c>
      <c r="I23" s="79"/>
      <c r="J23" s="19" t="s">
        <v>13</v>
      </c>
      <c r="K23" s="20" t="s">
        <v>10</v>
      </c>
      <c r="L23" s="71"/>
      <c r="M23" s="21" t="s">
        <v>41</v>
      </c>
      <c r="N23" s="80">
        <f t="shared" si="0"/>
        <v>0</v>
      </c>
    </row>
    <row r="24" spans="1:14" ht="21.75" customHeight="1">
      <c r="A24" s="65">
        <v>18</v>
      </c>
      <c r="B24" s="78"/>
      <c r="C24" s="66"/>
      <c r="D24" s="12" t="s">
        <v>13</v>
      </c>
      <c r="E24" s="13" t="s">
        <v>10</v>
      </c>
      <c r="F24" s="71"/>
      <c r="G24" s="18" t="s">
        <v>40</v>
      </c>
      <c r="H24" s="14" t="s">
        <v>20</v>
      </c>
      <c r="I24" s="79"/>
      <c r="J24" s="19" t="s">
        <v>13</v>
      </c>
      <c r="K24" s="20" t="s">
        <v>10</v>
      </c>
      <c r="L24" s="71"/>
      <c r="M24" s="21" t="s">
        <v>41</v>
      </c>
      <c r="N24" s="80">
        <f t="shared" si="0"/>
        <v>0</v>
      </c>
    </row>
    <row r="25" spans="1:14" ht="21.75" customHeight="1">
      <c r="A25" s="65">
        <v>19</v>
      </c>
      <c r="B25" s="78"/>
      <c r="C25" s="66"/>
      <c r="D25" s="12" t="s">
        <v>13</v>
      </c>
      <c r="E25" s="82" t="s">
        <v>10</v>
      </c>
      <c r="F25" s="71"/>
      <c r="G25" s="18" t="s">
        <v>40</v>
      </c>
      <c r="H25" s="14" t="s">
        <v>20</v>
      </c>
      <c r="I25" s="79"/>
      <c r="J25" s="19" t="s">
        <v>13</v>
      </c>
      <c r="K25" s="20" t="s">
        <v>10</v>
      </c>
      <c r="L25" s="71"/>
      <c r="M25" s="21" t="s">
        <v>41</v>
      </c>
      <c r="N25" s="80">
        <f t="shared" si="0"/>
        <v>0</v>
      </c>
    </row>
    <row r="26" spans="1:14" ht="21.75" customHeight="1">
      <c r="A26" s="65">
        <v>20</v>
      </c>
      <c r="B26" s="81"/>
      <c r="C26" s="66"/>
      <c r="D26" s="12" t="s">
        <v>13</v>
      </c>
      <c r="E26" s="13" t="s">
        <v>10</v>
      </c>
      <c r="F26" s="71"/>
      <c r="G26" s="18" t="s">
        <v>40</v>
      </c>
      <c r="H26" s="14" t="s">
        <v>20</v>
      </c>
      <c r="I26" s="79"/>
      <c r="J26" s="19" t="s">
        <v>13</v>
      </c>
      <c r="K26" s="20" t="s">
        <v>10</v>
      </c>
      <c r="L26" s="71"/>
      <c r="M26" s="21" t="s">
        <v>41</v>
      </c>
      <c r="N26" s="80">
        <f t="shared" si="0"/>
        <v>0</v>
      </c>
    </row>
    <row r="27" spans="1:14" ht="21.75" customHeight="1">
      <c r="A27" s="65">
        <v>21</v>
      </c>
      <c r="B27" s="81"/>
      <c r="C27" s="66"/>
      <c r="D27" s="12" t="s">
        <v>13</v>
      </c>
      <c r="E27" s="13" t="s">
        <v>10</v>
      </c>
      <c r="F27" s="71"/>
      <c r="G27" s="18" t="s">
        <v>40</v>
      </c>
      <c r="H27" s="14" t="s">
        <v>20</v>
      </c>
      <c r="I27" s="79"/>
      <c r="J27" s="19" t="s">
        <v>13</v>
      </c>
      <c r="K27" s="20" t="s">
        <v>10</v>
      </c>
      <c r="L27" s="71"/>
      <c r="M27" s="21" t="s">
        <v>41</v>
      </c>
      <c r="N27" s="80">
        <f t="shared" si="0"/>
        <v>0</v>
      </c>
    </row>
    <row r="28" spans="1:14" ht="21.75" customHeight="1">
      <c r="A28" s="65">
        <v>22</v>
      </c>
      <c r="B28" s="81"/>
      <c r="C28" s="66"/>
      <c r="D28" s="12" t="s">
        <v>13</v>
      </c>
      <c r="E28" s="13" t="s">
        <v>10</v>
      </c>
      <c r="F28" s="71"/>
      <c r="G28" s="18" t="s">
        <v>40</v>
      </c>
      <c r="H28" s="14" t="s">
        <v>20</v>
      </c>
      <c r="I28" s="79"/>
      <c r="J28" s="19" t="s">
        <v>13</v>
      </c>
      <c r="K28" s="20" t="s">
        <v>10</v>
      </c>
      <c r="L28" s="71"/>
      <c r="M28" s="21" t="s">
        <v>41</v>
      </c>
      <c r="N28" s="80">
        <f t="shared" si="0"/>
        <v>0</v>
      </c>
    </row>
    <row r="29" spans="1:14" ht="21.75" customHeight="1">
      <c r="A29" s="65">
        <v>23</v>
      </c>
      <c r="B29" s="81"/>
      <c r="C29" s="66"/>
      <c r="D29" s="12" t="s">
        <v>13</v>
      </c>
      <c r="E29" s="13" t="s">
        <v>10</v>
      </c>
      <c r="F29" s="71"/>
      <c r="G29" s="18" t="s">
        <v>40</v>
      </c>
      <c r="H29" s="14" t="s">
        <v>20</v>
      </c>
      <c r="I29" s="79"/>
      <c r="J29" s="19" t="s">
        <v>13</v>
      </c>
      <c r="K29" s="20" t="s">
        <v>10</v>
      </c>
      <c r="L29" s="71"/>
      <c r="M29" s="21" t="s">
        <v>41</v>
      </c>
      <c r="N29" s="80">
        <f t="shared" si="0"/>
        <v>0</v>
      </c>
    </row>
    <row r="30" spans="1:14" ht="21.75" customHeight="1">
      <c r="A30" s="65">
        <v>24</v>
      </c>
      <c r="B30" s="81"/>
      <c r="C30" s="66"/>
      <c r="D30" s="12" t="s">
        <v>13</v>
      </c>
      <c r="E30" s="13" t="s">
        <v>10</v>
      </c>
      <c r="F30" s="71"/>
      <c r="G30" s="18" t="s">
        <v>40</v>
      </c>
      <c r="H30" s="14" t="s">
        <v>20</v>
      </c>
      <c r="I30" s="79"/>
      <c r="J30" s="19" t="s">
        <v>13</v>
      </c>
      <c r="K30" s="20" t="s">
        <v>10</v>
      </c>
      <c r="L30" s="71"/>
      <c r="M30" s="21" t="s">
        <v>41</v>
      </c>
      <c r="N30" s="80">
        <f t="shared" si="0"/>
        <v>0</v>
      </c>
    </row>
    <row r="31" spans="1:14" ht="21.75" customHeight="1">
      <c r="A31" s="65">
        <v>25</v>
      </c>
      <c r="B31" s="81"/>
      <c r="C31" s="66"/>
      <c r="D31" s="12" t="s">
        <v>13</v>
      </c>
      <c r="E31" s="13" t="s">
        <v>10</v>
      </c>
      <c r="F31" s="71"/>
      <c r="G31" s="18" t="s">
        <v>40</v>
      </c>
      <c r="H31" s="14" t="s">
        <v>20</v>
      </c>
      <c r="I31" s="79"/>
      <c r="J31" s="19" t="s">
        <v>13</v>
      </c>
      <c r="K31" s="20" t="s">
        <v>10</v>
      </c>
      <c r="L31" s="71"/>
      <c r="M31" s="21" t="s">
        <v>41</v>
      </c>
      <c r="N31" s="80">
        <f t="shared" si="0"/>
        <v>0</v>
      </c>
    </row>
    <row r="32" spans="1:14" ht="21.75" customHeight="1">
      <c r="A32" s="65">
        <v>26</v>
      </c>
      <c r="B32" s="81"/>
      <c r="C32" s="66"/>
      <c r="D32" s="12" t="s">
        <v>13</v>
      </c>
      <c r="E32" s="13" t="s">
        <v>10</v>
      </c>
      <c r="F32" s="71"/>
      <c r="G32" s="18" t="s">
        <v>40</v>
      </c>
      <c r="H32" s="14" t="s">
        <v>20</v>
      </c>
      <c r="I32" s="79"/>
      <c r="J32" s="19" t="s">
        <v>13</v>
      </c>
      <c r="K32" s="20" t="s">
        <v>10</v>
      </c>
      <c r="L32" s="71"/>
      <c r="M32" s="21" t="s">
        <v>41</v>
      </c>
      <c r="N32" s="80">
        <f t="shared" si="0"/>
        <v>0</v>
      </c>
    </row>
    <row r="33" spans="1:14" ht="21.75" customHeight="1">
      <c r="A33" s="65">
        <v>27</v>
      </c>
      <c r="B33" s="81"/>
      <c r="C33" s="66"/>
      <c r="D33" s="12" t="s">
        <v>13</v>
      </c>
      <c r="E33" s="13" t="s">
        <v>10</v>
      </c>
      <c r="F33" s="71"/>
      <c r="G33" s="18" t="s">
        <v>40</v>
      </c>
      <c r="H33" s="14" t="s">
        <v>20</v>
      </c>
      <c r="I33" s="79"/>
      <c r="J33" s="19" t="s">
        <v>13</v>
      </c>
      <c r="K33" s="20" t="s">
        <v>10</v>
      </c>
      <c r="L33" s="71"/>
      <c r="M33" s="21" t="s">
        <v>41</v>
      </c>
      <c r="N33" s="80">
        <f t="shared" si="0"/>
        <v>0</v>
      </c>
    </row>
    <row r="34" spans="1:14" ht="21.75" customHeight="1">
      <c r="A34" s="65">
        <v>28</v>
      </c>
      <c r="B34" s="81"/>
      <c r="C34" s="66"/>
      <c r="D34" s="12" t="s">
        <v>13</v>
      </c>
      <c r="E34" s="13" t="s">
        <v>10</v>
      </c>
      <c r="F34" s="71"/>
      <c r="G34" s="18" t="s">
        <v>40</v>
      </c>
      <c r="H34" s="14" t="s">
        <v>20</v>
      </c>
      <c r="I34" s="79"/>
      <c r="J34" s="19" t="s">
        <v>13</v>
      </c>
      <c r="K34" s="20" t="s">
        <v>10</v>
      </c>
      <c r="L34" s="71"/>
      <c r="M34" s="21" t="s">
        <v>41</v>
      </c>
      <c r="N34" s="80">
        <f t="shared" si="0"/>
        <v>0</v>
      </c>
    </row>
    <row r="35" spans="1:14" ht="21.75" customHeight="1">
      <c r="A35" s="65">
        <v>29</v>
      </c>
      <c r="B35" s="81"/>
      <c r="C35" s="66"/>
      <c r="D35" s="12" t="s">
        <v>13</v>
      </c>
      <c r="E35" s="13" t="s">
        <v>10</v>
      </c>
      <c r="F35" s="71"/>
      <c r="G35" s="18" t="s">
        <v>40</v>
      </c>
      <c r="H35" s="14" t="s">
        <v>20</v>
      </c>
      <c r="I35" s="79"/>
      <c r="J35" s="19" t="s">
        <v>13</v>
      </c>
      <c r="K35" s="20" t="s">
        <v>10</v>
      </c>
      <c r="L35" s="71"/>
      <c r="M35" s="21" t="s">
        <v>41</v>
      </c>
      <c r="N35" s="80">
        <f t="shared" si="0"/>
        <v>0</v>
      </c>
    </row>
    <row r="36" spans="1:14" ht="21.75" customHeight="1" thickBot="1">
      <c r="A36" s="72">
        <v>30</v>
      </c>
      <c r="B36" s="83"/>
      <c r="C36" s="67"/>
      <c r="D36" s="12" t="s">
        <v>13</v>
      </c>
      <c r="E36" s="13" t="s">
        <v>10</v>
      </c>
      <c r="F36" s="71"/>
      <c r="G36" s="18" t="s">
        <v>40</v>
      </c>
      <c r="H36" s="14" t="s">
        <v>20</v>
      </c>
      <c r="I36" s="84"/>
      <c r="J36" s="19" t="s">
        <v>13</v>
      </c>
      <c r="K36" s="20" t="s">
        <v>10</v>
      </c>
      <c r="L36" s="71"/>
      <c r="M36" s="21" t="s">
        <v>41</v>
      </c>
      <c r="N36" s="85">
        <f t="shared" si="0"/>
        <v>0</v>
      </c>
    </row>
    <row r="37" spans="1:14" ht="30" customHeight="1" thickTop="1">
      <c r="A37" s="231" t="s">
        <v>0</v>
      </c>
      <c r="B37" s="232"/>
      <c r="C37" s="232"/>
      <c r="D37" s="232"/>
      <c r="E37" s="232"/>
      <c r="F37" s="232"/>
      <c r="G37" s="232"/>
      <c r="H37" s="232"/>
      <c r="I37" s="86"/>
      <c r="J37" s="86"/>
      <c r="K37" s="86"/>
      <c r="L37" s="86"/>
      <c r="M37" s="86"/>
      <c r="N37" s="87">
        <f>SUM(N7:N36)</f>
        <v>0</v>
      </c>
    </row>
  </sheetData>
  <sheetProtection selectLockedCells="1"/>
  <mergeCells count="15">
    <mergeCell ref="A37:H37"/>
    <mergeCell ref="A1:B1"/>
    <mergeCell ref="A2:N2"/>
    <mergeCell ref="A3:N3"/>
    <mergeCell ref="A4:A6"/>
    <mergeCell ref="B4:B6"/>
    <mergeCell ref="C4:M4"/>
    <mergeCell ref="N4:N6"/>
    <mergeCell ref="C5:G5"/>
    <mergeCell ref="H5:H6"/>
    <mergeCell ref="I5:M5"/>
    <mergeCell ref="C6:D6"/>
    <mergeCell ref="F6:G6"/>
    <mergeCell ref="I6:J6"/>
    <mergeCell ref="L6:M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943F-9406-4BB6-853C-5C3E6D973F57}">
  <sheetPr>
    <tabColor indexed="13"/>
    <pageSetUpPr autoPageBreaks="0"/>
  </sheetPr>
  <dimension ref="A1:I31"/>
  <sheetViews>
    <sheetView showGridLines="0" showZeros="0" workbookViewId="0">
      <selection activeCell="A3" sqref="A3:I3"/>
    </sheetView>
  </sheetViews>
  <sheetFormatPr defaultRowHeight="13.5"/>
  <cols>
    <col min="1" max="1" width="4.5" style="58" customWidth="1"/>
    <col min="2" max="2" width="9.875" style="58" customWidth="1"/>
    <col min="3" max="3" width="26.25" style="58" customWidth="1"/>
    <col min="4" max="4" width="10.25" style="58" customWidth="1"/>
    <col min="5" max="6" width="3.125" style="22" customWidth="1"/>
    <col min="7" max="7" width="10.25" style="58" customWidth="1"/>
    <col min="8" max="8" width="3.125" style="22" customWidth="1"/>
    <col min="9" max="9" width="15.625" style="59" customWidth="1"/>
    <col min="10" max="16384" width="9" style="58"/>
  </cols>
  <sheetData>
    <row r="1" spans="1:9">
      <c r="A1" s="233" t="s">
        <v>100</v>
      </c>
      <c r="B1" s="233"/>
      <c r="D1" s="58" t="s">
        <v>25</v>
      </c>
      <c r="G1" s="58" t="s">
        <v>24</v>
      </c>
    </row>
    <row r="2" spans="1:9" ht="37.5" customHeight="1">
      <c r="A2" s="234" t="s">
        <v>91</v>
      </c>
      <c r="B2" s="234"/>
      <c r="C2" s="234"/>
      <c r="D2" s="234"/>
      <c r="E2" s="234"/>
      <c r="F2" s="234"/>
      <c r="G2" s="234"/>
      <c r="H2" s="234"/>
      <c r="I2" s="234"/>
    </row>
    <row r="3" spans="1:9">
      <c r="A3" s="235" t="s">
        <v>12</v>
      </c>
      <c r="B3" s="235"/>
      <c r="C3" s="235"/>
      <c r="D3" s="235"/>
      <c r="E3" s="235"/>
      <c r="F3" s="235"/>
      <c r="G3" s="235"/>
      <c r="H3" s="235"/>
      <c r="I3" s="235"/>
    </row>
    <row r="4" spans="1:9" ht="21.75" customHeight="1">
      <c r="A4" s="236" t="s">
        <v>6</v>
      </c>
      <c r="B4" s="240" t="s">
        <v>7</v>
      </c>
      <c r="C4" s="240" t="s">
        <v>9</v>
      </c>
      <c r="D4" s="238" t="s">
        <v>44</v>
      </c>
      <c r="E4" s="242"/>
      <c r="F4" s="242"/>
      <c r="G4" s="242"/>
      <c r="H4" s="248"/>
      <c r="I4" s="256" t="s">
        <v>8</v>
      </c>
    </row>
    <row r="5" spans="1:9" ht="21.75" customHeight="1">
      <c r="A5" s="237"/>
      <c r="B5" s="241"/>
      <c r="C5" s="241"/>
      <c r="D5" s="239" t="s">
        <v>3</v>
      </c>
      <c r="E5" s="258"/>
      <c r="F5" s="9"/>
      <c r="G5" s="258" t="s">
        <v>22</v>
      </c>
      <c r="H5" s="259"/>
      <c r="I5" s="257"/>
    </row>
    <row r="6" spans="1:9" ht="26.25" customHeight="1">
      <c r="A6" s="60">
        <v>1</v>
      </c>
      <c r="B6" s="61"/>
      <c r="C6" s="62"/>
      <c r="D6" s="63"/>
      <c r="E6" s="23" t="s">
        <v>13</v>
      </c>
      <c r="F6" s="24" t="s">
        <v>10</v>
      </c>
      <c r="G6" s="64"/>
      <c r="H6" s="25" t="s">
        <v>23</v>
      </c>
      <c r="I6" s="6">
        <f>D6*G6</f>
        <v>0</v>
      </c>
    </row>
    <row r="7" spans="1:9" ht="26.25" customHeight="1">
      <c r="A7" s="65">
        <v>2</v>
      </c>
      <c r="B7" s="52"/>
      <c r="C7" s="37"/>
      <c r="D7" s="94"/>
      <c r="E7" s="26" t="s">
        <v>13</v>
      </c>
      <c r="F7" s="14" t="s">
        <v>37</v>
      </c>
      <c r="G7" s="95"/>
      <c r="H7" s="27" t="s">
        <v>23</v>
      </c>
      <c r="I7" s="6">
        <f t="shared" ref="I7:I30" si="0">D7*G7</f>
        <v>0</v>
      </c>
    </row>
    <row r="8" spans="1:9" ht="26.25" customHeight="1">
      <c r="A8" s="65">
        <v>3</v>
      </c>
      <c r="B8" s="54"/>
      <c r="C8" s="37"/>
      <c r="D8" s="94"/>
      <c r="E8" s="26" t="s">
        <v>13</v>
      </c>
      <c r="F8" s="14" t="s">
        <v>37</v>
      </c>
      <c r="G8" s="95"/>
      <c r="H8" s="27" t="s">
        <v>23</v>
      </c>
      <c r="I8" s="6">
        <f t="shared" si="0"/>
        <v>0</v>
      </c>
    </row>
    <row r="9" spans="1:9" ht="26.25" customHeight="1">
      <c r="A9" s="65">
        <v>4</v>
      </c>
      <c r="B9" s="54"/>
      <c r="C9" s="37"/>
      <c r="D9" s="94"/>
      <c r="E9" s="26" t="s">
        <v>13</v>
      </c>
      <c r="F9" s="14" t="s">
        <v>37</v>
      </c>
      <c r="G9" s="95"/>
      <c r="H9" s="27" t="s">
        <v>23</v>
      </c>
      <c r="I9" s="6">
        <f t="shared" si="0"/>
        <v>0</v>
      </c>
    </row>
    <row r="10" spans="1:9" ht="26.25" customHeight="1">
      <c r="A10" s="65">
        <v>5</v>
      </c>
      <c r="B10" s="54"/>
      <c r="C10" s="37"/>
      <c r="D10" s="94"/>
      <c r="E10" s="26" t="s">
        <v>13</v>
      </c>
      <c r="F10" s="14" t="s">
        <v>37</v>
      </c>
      <c r="G10" s="95"/>
      <c r="H10" s="27" t="s">
        <v>23</v>
      </c>
      <c r="I10" s="6">
        <f t="shared" si="0"/>
        <v>0</v>
      </c>
    </row>
    <row r="11" spans="1:9" ht="26.25" customHeight="1">
      <c r="A11" s="65">
        <v>6</v>
      </c>
      <c r="B11" s="54"/>
      <c r="C11" s="37"/>
      <c r="D11" s="94"/>
      <c r="E11" s="26" t="s">
        <v>13</v>
      </c>
      <c r="F11" s="14" t="s">
        <v>37</v>
      </c>
      <c r="G11" s="95"/>
      <c r="H11" s="27" t="s">
        <v>23</v>
      </c>
      <c r="I11" s="6">
        <f t="shared" si="0"/>
        <v>0</v>
      </c>
    </row>
    <row r="12" spans="1:9" ht="26.25" customHeight="1">
      <c r="A12" s="65">
        <v>7</v>
      </c>
      <c r="B12" s="54"/>
      <c r="C12" s="37"/>
      <c r="D12" s="94"/>
      <c r="E12" s="26" t="s">
        <v>13</v>
      </c>
      <c r="F12" s="14" t="s">
        <v>37</v>
      </c>
      <c r="G12" s="95"/>
      <c r="H12" s="27" t="s">
        <v>23</v>
      </c>
      <c r="I12" s="6">
        <f t="shared" si="0"/>
        <v>0</v>
      </c>
    </row>
    <row r="13" spans="1:9" ht="26.25" customHeight="1">
      <c r="A13" s="65">
        <v>8</v>
      </c>
      <c r="B13" s="54"/>
      <c r="C13" s="37"/>
      <c r="D13" s="94"/>
      <c r="E13" s="26" t="s">
        <v>13</v>
      </c>
      <c r="F13" s="14" t="s">
        <v>37</v>
      </c>
      <c r="G13" s="95"/>
      <c r="H13" s="27" t="s">
        <v>23</v>
      </c>
      <c r="I13" s="6">
        <f t="shared" si="0"/>
        <v>0</v>
      </c>
    </row>
    <row r="14" spans="1:9" ht="26.25" customHeight="1">
      <c r="A14" s="65">
        <v>9</v>
      </c>
      <c r="B14" s="54"/>
      <c r="C14" s="37"/>
      <c r="D14" s="94"/>
      <c r="E14" s="26" t="s">
        <v>13</v>
      </c>
      <c r="F14" s="14" t="s">
        <v>37</v>
      </c>
      <c r="G14" s="95"/>
      <c r="H14" s="27" t="s">
        <v>23</v>
      </c>
      <c r="I14" s="6">
        <f t="shared" si="0"/>
        <v>0</v>
      </c>
    </row>
    <row r="15" spans="1:9" ht="26.25" customHeight="1">
      <c r="A15" s="65">
        <v>10</v>
      </c>
      <c r="B15" s="54"/>
      <c r="C15" s="37"/>
      <c r="D15" s="94"/>
      <c r="E15" s="26" t="s">
        <v>13</v>
      </c>
      <c r="F15" s="14" t="s">
        <v>37</v>
      </c>
      <c r="G15" s="95"/>
      <c r="H15" s="27" t="s">
        <v>23</v>
      </c>
      <c r="I15" s="6">
        <f t="shared" si="0"/>
        <v>0</v>
      </c>
    </row>
    <row r="16" spans="1:9" ht="26.25" customHeight="1">
      <c r="A16" s="65">
        <v>11</v>
      </c>
      <c r="B16" s="54"/>
      <c r="C16" s="37"/>
      <c r="D16" s="94"/>
      <c r="E16" s="26" t="s">
        <v>13</v>
      </c>
      <c r="F16" s="14" t="s">
        <v>37</v>
      </c>
      <c r="G16" s="95"/>
      <c r="H16" s="27" t="s">
        <v>23</v>
      </c>
      <c r="I16" s="6">
        <f t="shared" si="0"/>
        <v>0</v>
      </c>
    </row>
    <row r="17" spans="1:9" ht="26.25" customHeight="1">
      <c r="A17" s="65">
        <v>12</v>
      </c>
      <c r="B17" s="54"/>
      <c r="C17" s="37"/>
      <c r="D17" s="94"/>
      <c r="E17" s="26" t="s">
        <v>13</v>
      </c>
      <c r="F17" s="14" t="s">
        <v>37</v>
      </c>
      <c r="G17" s="95"/>
      <c r="H17" s="27" t="s">
        <v>23</v>
      </c>
      <c r="I17" s="6">
        <f t="shared" si="0"/>
        <v>0</v>
      </c>
    </row>
    <row r="18" spans="1:9" ht="26.25" customHeight="1">
      <c r="A18" s="65">
        <v>13</v>
      </c>
      <c r="B18" s="54"/>
      <c r="C18" s="37"/>
      <c r="D18" s="94"/>
      <c r="E18" s="26" t="s">
        <v>13</v>
      </c>
      <c r="F18" s="14" t="s">
        <v>37</v>
      </c>
      <c r="G18" s="95"/>
      <c r="H18" s="27" t="s">
        <v>23</v>
      </c>
      <c r="I18" s="6">
        <f t="shared" si="0"/>
        <v>0</v>
      </c>
    </row>
    <row r="19" spans="1:9" ht="26.25" customHeight="1">
      <c r="A19" s="65">
        <v>14</v>
      </c>
      <c r="B19" s="54"/>
      <c r="C19" s="37"/>
      <c r="D19" s="94"/>
      <c r="E19" s="26" t="s">
        <v>13</v>
      </c>
      <c r="F19" s="14" t="s">
        <v>37</v>
      </c>
      <c r="G19" s="95"/>
      <c r="H19" s="27" t="s">
        <v>23</v>
      </c>
      <c r="I19" s="6">
        <f t="shared" si="0"/>
        <v>0</v>
      </c>
    </row>
    <row r="20" spans="1:9" ht="26.25" customHeight="1">
      <c r="A20" s="65">
        <v>15</v>
      </c>
      <c r="B20" s="54"/>
      <c r="C20" s="37"/>
      <c r="D20" s="94"/>
      <c r="E20" s="26" t="s">
        <v>13</v>
      </c>
      <c r="F20" s="14" t="s">
        <v>37</v>
      </c>
      <c r="G20" s="95"/>
      <c r="H20" s="27" t="s">
        <v>23</v>
      </c>
      <c r="I20" s="6">
        <f t="shared" si="0"/>
        <v>0</v>
      </c>
    </row>
    <row r="21" spans="1:9" ht="26.25" customHeight="1">
      <c r="A21" s="65">
        <v>16</v>
      </c>
      <c r="B21" s="54"/>
      <c r="C21" s="37"/>
      <c r="D21" s="94"/>
      <c r="E21" s="26" t="s">
        <v>13</v>
      </c>
      <c r="F21" s="14" t="s">
        <v>37</v>
      </c>
      <c r="G21" s="95"/>
      <c r="H21" s="27" t="s">
        <v>23</v>
      </c>
      <c r="I21" s="6">
        <f t="shared" si="0"/>
        <v>0</v>
      </c>
    </row>
    <row r="22" spans="1:9" ht="26.25" customHeight="1">
      <c r="A22" s="65">
        <v>17</v>
      </c>
      <c r="B22" s="54"/>
      <c r="C22" s="37"/>
      <c r="D22" s="94"/>
      <c r="E22" s="26" t="s">
        <v>13</v>
      </c>
      <c r="F22" s="14" t="s">
        <v>37</v>
      </c>
      <c r="G22" s="95"/>
      <c r="H22" s="27" t="s">
        <v>23</v>
      </c>
      <c r="I22" s="6">
        <f t="shared" si="0"/>
        <v>0</v>
      </c>
    </row>
    <row r="23" spans="1:9" ht="26.25" customHeight="1">
      <c r="A23" s="65">
        <v>18</v>
      </c>
      <c r="B23" s="54"/>
      <c r="C23" s="37"/>
      <c r="D23" s="94"/>
      <c r="E23" s="26" t="s">
        <v>13</v>
      </c>
      <c r="F23" s="14" t="s">
        <v>37</v>
      </c>
      <c r="G23" s="95"/>
      <c r="H23" s="27" t="s">
        <v>23</v>
      </c>
      <c r="I23" s="6">
        <f t="shared" si="0"/>
        <v>0</v>
      </c>
    </row>
    <row r="24" spans="1:9" ht="26.25" customHeight="1">
      <c r="A24" s="65">
        <v>19</v>
      </c>
      <c r="B24" s="54"/>
      <c r="C24" s="37"/>
      <c r="D24" s="94"/>
      <c r="E24" s="26" t="s">
        <v>13</v>
      </c>
      <c r="F24" s="14" t="s">
        <v>37</v>
      </c>
      <c r="G24" s="95"/>
      <c r="H24" s="27" t="s">
        <v>23</v>
      </c>
      <c r="I24" s="6">
        <f t="shared" si="0"/>
        <v>0</v>
      </c>
    </row>
    <row r="25" spans="1:9" ht="26.25" customHeight="1">
      <c r="A25" s="65">
        <v>20</v>
      </c>
      <c r="B25" s="52"/>
      <c r="C25" s="37"/>
      <c r="D25" s="94"/>
      <c r="E25" s="96" t="s">
        <v>13</v>
      </c>
      <c r="F25" s="14" t="s">
        <v>37</v>
      </c>
      <c r="G25" s="95"/>
      <c r="H25" s="27" t="s">
        <v>23</v>
      </c>
      <c r="I25" s="6">
        <f t="shared" si="0"/>
        <v>0</v>
      </c>
    </row>
    <row r="26" spans="1:9" ht="26.25" customHeight="1">
      <c r="A26" s="65">
        <v>21</v>
      </c>
      <c r="B26" s="54"/>
      <c r="C26" s="37"/>
      <c r="D26" s="94"/>
      <c r="E26" s="26" t="s">
        <v>13</v>
      </c>
      <c r="F26" s="14" t="s">
        <v>37</v>
      </c>
      <c r="G26" s="95"/>
      <c r="H26" s="27" t="s">
        <v>23</v>
      </c>
      <c r="I26" s="6">
        <f t="shared" si="0"/>
        <v>0</v>
      </c>
    </row>
    <row r="27" spans="1:9" ht="26.25" customHeight="1">
      <c r="A27" s="65">
        <v>22</v>
      </c>
      <c r="B27" s="54"/>
      <c r="C27" s="37"/>
      <c r="D27" s="94"/>
      <c r="E27" s="26" t="s">
        <v>13</v>
      </c>
      <c r="F27" s="14" t="s">
        <v>37</v>
      </c>
      <c r="G27" s="95"/>
      <c r="H27" s="27" t="s">
        <v>23</v>
      </c>
      <c r="I27" s="6">
        <f t="shared" si="0"/>
        <v>0</v>
      </c>
    </row>
    <row r="28" spans="1:9" ht="26.25" customHeight="1">
      <c r="A28" s="65">
        <v>23</v>
      </c>
      <c r="B28" s="54"/>
      <c r="C28" s="37"/>
      <c r="D28" s="94"/>
      <c r="E28" s="26" t="s">
        <v>13</v>
      </c>
      <c r="F28" s="14" t="s">
        <v>37</v>
      </c>
      <c r="G28" s="95"/>
      <c r="H28" s="27" t="s">
        <v>23</v>
      </c>
      <c r="I28" s="6">
        <f t="shared" si="0"/>
        <v>0</v>
      </c>
    </row>
    <row r="29" spans="1:9" ht="26.25" customHeight="1">
      <c r="A29" s="65">
        <v>24</v>
      </c>
      <c r="B29" s="54"/>
      <c r="C29" s="37"/>
      <c r="D29" s="94"/>
      <c r="E29" s="26" t="s">
        <v>13</v>
      </c>
      <c r="F29" s="14" t="s">
        <v>37</v>
      </c>
      <c r="G29" s="95"/>
      <c r="H29" s="27" t="s">
        <v>23</v>
      </c>
      <c r="I29" s="6">
        <f t="shared" si="0"/>
        <v>0</v>
      </c>
    </row>
    <row r="30" spans="1:9" ht="26.25" customHeight="1" thickBot="1">
      <c r="A30" s="72">
        <v>25</v>
      </c>
      <c r="B30" s="56"/>
      <c r="C30" s="73"/>
      <c r="D30" s="97"/>
      <c r="E30" s="28" t="s">
        <v>13</v>
      </c>
      <c r="F30" s="29" t="s">
        <v>37</v>
      </c>
      <c r="G30" s="98"/>
      <c r="H30" s="30" t="s">
        <v>23</v>
      </c>
      <c r="I30" s="6">
        <f t="shared" si="0"/>
        <v>0</v>
      </c>
    </row>
    <row r="31" spans="1:9" ht="26.25" customHeight="1" thickTop="1">
      <c r="A31" s="231" t="s">
        <v>0</v>
      </c>
      <c r="B31" s="232"/>
      <c r="C31" s="232"/>
      <c r="D31" s="232"/>
      <c r="E31" s="232"/>
      <c r="F31" s="232"/>
      <c r="G31" s="232"/>
      <c r="H31" s="255"/>
      <c r="I31" s="3">
        <f>SUM(I6:I30)</f>
        <v>0</v>
      </c>
    </row>
  </sheetData>
  <sheetProtection selectLockedCells="1"/>
  <mergeCells count="11">
    <mergeCell ref="A31:H31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A592-94B0-4A15-808B-6420CBF8328B}">
  <sheetPr>
    <tabColor indexed="13"/>
    <pageSetUpPr autoPageBreaks="0"/>
  </sheetPr>
  <dimension ref="A1:I26"/>
  <sheetViews>
    <sheetView showGridLines="0" showZeros="0" workbookViewId="0">
      <selection activeCell="A2" sqref="A2:I2"/>
    </sheetView>
  </sheetViews>
  <sheetFormatPr defaultRowHeight="13.5"/>
  <cols>
    <col min="1" max="1" width="4.5" style="103" customWidth="1"/>
    <col min="2" max="2" width="9.875" style="103" customWidth="1"/>
    <col min="3" max="3" width="30.625" style="103" customWidth="1"/>
    <col min="4" max="4" width="10.25" style="103" customWidth="1"/>
    <col min="5" max="6" width="1.875" style="103" customWidth="1"/>
    <col min="7" max="7" width="10.25" style="59" customWidth="1"/>
    <col min="8" max="8" width="1.875" style="8" customWidth="1"/>
    <col min="9" max="9" width="15.625" style="59" customWidth="1"/>
    <col min="10" max="16384" width="9" style="103"/>
  </cols>
  <sheetData>
    <row r="1" spans="1:9">
      <c r="A1" s="233" t="s">
        <v>101</v>
      </c>
      <c r="B1" s="233"/>
    </row>
    <row r="2" spans="1:9" ht="37.5" customHeight="1">
      <c r="A2" s="234" t="s">
        <v>2</v>
      </c>
      <c r="B2" s="234"/>
      <c r="C2" s="234"/>
      <c r="D2" s="234"/>
      <c r="E2" s="234"/>
      <c r="F2" s="234"/>
      <c r="G2" s="234"/>
      <c r="H2" s="234"/>
      <c r="I2" s="234"/>
    </row>
    <row r="3" spans="1:9">
      <c r="A3" s="263" t="s">
        <v>12</v>
      </c>
      <c r="B3" s="263"/>
      <c r="C3" s="263"/>
      <c r="D3" s="263"/>
      <c r="E3" s="263"/>
      <c r="F3" s="263"/>
      <c r="G3" s="263"/>
      <c r="H3" s="263"/>
      <c r="I3" s="263"/>
    </row>
    <row r="4" spans="1:9" ht="18.75" customHeight="1">
      <c r="A4" s="264" t="s">
        <v>6</v>
      </c>
      <c r="B4" s="266" t="s">
        <v>7</v>
      </c>
      <c r="C4" s="266" t="s">
        <v>47</v>
      </c>
      <c r="D4" s="268" t="s">
        <v>18</v>
      </c>
      <c r="E4" s="269"/>
      <c r="F4" s="269"/>
      <c r="G4" s="269"/>
      <c r="H4" s="269"/>
      <c r="I4" s="256" t="s">
        <v>8</v>
      </c>
    </row>
    <row r="5" spans="1:9" ht="18.75" customHeight="1">
      <c r="A5" s="265"/>
      <c r="B5" s="267"/>
      <c r="C5" s="267"/>
      <c r="D5" s="267" t="s">
        <v>3</v>
      </c>
      <c r="E5" s="270"/>
      <c r="F5" s="104"/>
      <c r="G5" s="229" t="s">
        <v>45</v>
      </c>
      <c r="H5" s="245"/>
      <c r="I5" s="257"/>
    </row>
    <row r="6" spans="1:9" ht="33" customHeight="1">
      <c r="A6" s="105">
        <v>1</v>
      </c>
      <c r="B6" s="106"/>
      <c r="C6" s="107"/>
      <c r="D6" s="108"/>
      <c r="E6" s="10" t="s">
        <v>13</v>
      </c>
      <c r="F6" s="11" t="s">
        <v>10</v>
      </c>
      <c r="G6" s="70"/>
      <c r="H6" s="11" t="s">
        <v>11</v>
      </c>
      <c r="I6" s="6">
        <f>D6*G6</f>
        <v>0</v>
      </c>
    </row>
    <row r="7" spans="1:9" ht="33" customHeight="1">
      <c r="A7" s="109">
        <v>2</v>
      </c>
      <c r="B7" s="110"/>
      <c r="C7" s="111"/>
      <c r="D7" s="112"/>
      <c r="E7" s="12" t="s">
        <v>13</v>
      </c>
      <c r="F7" s="14" t="s">
        <v>10</v>
      </c>
      <c r="G7" s="71"/>
      <c r="H7" s="14" t="s">
        <v>11</v>
      </c>
      <c r="I7" s="6">
        <f t="shared" ref="I7:I25" si="0">D7*G7</f>
        <v>0</v>
      </c>
    </row>
    <row r="8" spans="1:9" ht="33" customHeight="1">
      <c r="A8" s="109">
        <v>3</v>
      </c>
      <c r="B8" s="113"/>
      <c r="C8" s="111"/>
      <c r="D8" s="112"/>
      <c r="E8" s="12" t="s">
        <v>13</v>
      </c>
      <c r="F8" s="14" t="s">
        <v>10</v>
      </c>
      <c r="G8" s="71"/>
      <c r="H8" s="14" t="s">
        <v>11</v>
      </c>
      <c r="I8" s="6">
        <f t="shared" si="0"/>
        <v>0</v>
      </c>
    </row>
    <row r="9" spans="1:9" ht="33" customHeight="1">
      <c r="A9" s="109">
        <v>4</v>
      </c>
      <c r="B9" s="113"/>
      <c r="C9" s="111"/>
      <c r="D9" s="112"/>
      <c r="E9" s="12" t="s">
        <v>13</v>
      </c>
      <c r="F9" s="14" t="s">
        <v>10</v>
      </c>
      <c r="G9" s="71"/>
      <c r="H9" s="14" t="s">
        <v>11</v>
      </c>
      <c r="I9" s="6">
        <f t="shared" si="0"/>
        <v>0</v>
      </c>
    </row>
    <row r="10" spans="1:9" ht="33" customHeight="1">
      <c r="A10" s="109">
        <v>5</v>
      </c>
      <c r="B10" s="113"/>
      <c r="C10" s="111"/>
      <c r="D10" s="112"/>
      <c r="E10" s="12" t="s">
        <v>13</v>
      </c>
      <c r="F10" s="14" t="s">
        <v>10</v>
      </c>
      <c r="G10" s="71"/>
      <c r="H10" s="14" t="s">
        <v>11</v>
      </c>
      <c r="I10" s="6">
        <f t="shared" si="0"/>
        <v>0</v>
      </c>
    </row>
    <row r="11" spans="1:9" ht="33" customHeight="1">
      <c r="A11" s="109">
        <v>6</v>
      </c>
      <c r="B11" s="113"/>
      <c r="C11" s="111"/>
      <c r="D11" s="112"/>
      <c r="E11" s="12" t="s">
        <v>13</v>
      </c>
      <c r="F11" s="14" t="s">
        <v>10</v>
      </c>
      <c r="G11" s="71"/>
      <c r="H11" s="14" t="s">
        <v>11</v>
      </c>
      <c r="I11" s="6">
        <f t="shared" si="0"/>
        <v>0</v>
      </c>
    </row>
    <row r="12" spans="1:9" ht="33" customHeight="1">
      <c r="A12" s="109">
        <v>7</v>
      </c>
      <c r="B12" s="113"/>
      <c r="C12" s="111"/>
      <c r="D12" s="112"/>
      <c r="E12" s="12" t="s">
        <v>13</v>
      </c>
      <c r="F12" s="14" t="s">
        <v>10</v>
      </c>
      <c r="G12" s="71"/>
      <c r="H12" s="14" t="s">
        <v>11</v>
      </c>
      <c r="I12" s="6">
        <f t="shared" si="0"/>
        <v>0</v>
      </c>
    </row>
    <row r="13" spans="1:9" ht="33" customHeight="1">
      <c r="A13" s="109">
        <v>8</v>
      </c>
      <c r="B13" s="113"/>
      <c r="C13" s="111"/>
      <c r="D13" s="112"/>
      <c r="E13" s="12" t="s">
        <v>13</v>
      </c>
      <c r="F13" s="14" t="s">
        <v>10</v>
      </c>
      <c r="G13" s="71"/>
      <c r="H13" s="14" t="s">
        <v>11</v>
      </c>
      <c r="I13" s="6">
        <f t="shared" si="0"/>
        <v>0</v>
      </c>
    </row>
    <row r="14" spans="1:9" ht="33" customHeight="1">
      <c r="A14" s="109">
        <v>9</v>
      </c>
      <c r="B14" s="113"/>
      <c r="C14" s="111"/>
      <c r="D14" s="112"/>
      <c r="E14" s="12" t="s">
        <v>13</v>
      </c>
      <c r="F14" s="14" t="s">
        <v>10</v>
      </c>
      <c r="G14" s="71"/>
      <c r="H14" s="14" t="s">
        <v>11</v>
      </c>
      <c r="I14" s="6">
        <f t="shared" si="0"/>
        <v>0</v>
      </c>
    </row>
    <row r="15" spans="1:9" ht="33" customHeight="1">
      <c r="A15" s="109">
        <v>10</v>
      </c>
      <c r="B15" s="113"/>
      <c r="C15" s="111"/>
      <c r="D15" s="112"/>
      <c r="E15" s="12" t="s">
        <v>13</v>
      </c>
      <c r="F15" s="14" t="s">
        <v>10</v>
      </c>
      <c r="G15" s="71"/>
      <c r="H15" s="14" t="s">
        <v>11</v>
      </c>
      <c r="I15" s="6">
        <f t="shared" si="0"/>
        <v>0</v>
      </c>
    </row>
    <row r="16" spans="1:9" ht="33" customHeight="1">
      <c r="A16" s="109">
        <v>11</v>
      </c>
      <c r="B16" s="113"/>
      <c r="C16" s="111"/>
      <c r="D16" s="112"/>
      <c r="E16" s="12" t="s">
        <v>13</v>
      </c>
      <c r="F16" s="14" t="s">
        <v>10</v>
      </c>
      <c r="G16" s="71"/>
      <c r="H16" s="14" t="s">
        <v>11</v>
      </c>
      <c r="I16" s="6">
        <f t="shared" si="0"/>
        <v>0</v>
      </c>
    </row>
    <row r="17" spans="1:9" ht="33" customHeight="1">
      <c r="A17" s="109">
        <v>12</v>
      </c>
      <c r="B17" s="113"/>
      <c r="C17" s="111"/>
      <c r="D17" s="112"/>
      <c r="E17" s="12" t="s">
        <v>13</v>
      </c>
      <c r="F17" s="14" t="s">
        <v>10</v>
      </c>
      <c r="G17" s="71"/>
      <c r="H17" s="14" t="s">
        <v>11</v>
      </c>
      <c r="I17" s="6">
        <f t="shared" si="0"/>
        <v>0</v>
      </c>
    </row>
    <row r="18" spans="1:9" ht="33" customHeight="1">
      <c r="A18" s="109">
        <v>13</v>
      </c>
      <c r="B18" s="113"/>
      <c r="C18" s="111"/>
      <c r="D18" s="112"/>
      <c r="E18" s="12" t="s">
        <v>13</v>
      </c>
      <c r="F18" s="14" t="s">
        <v>10</v>
      </c>
      <c r="G18" s="71"/>
      <c r="H18" s="14" t="s">
        <v>11</v>
      </c>
      <c r="I18" s="6">
        <f t="shared" si="0"/>
        <v>0</v>
      </c>
    </row>
    <row r="19" spans="1:9" ht="33" customHeight="1">
      <c r="A19" s="109">
        <v>14</v>
      </c>
      <c r="B19" s="113"/>
      <c r="C19" s="111"/>
      <c r="D19" s="112"/>
      <c r="E19" s="12" t="s">
        <v>13</v>
      </c>
      <c r="F19" s="14" t="s">
        <v>10</v>
      </c>
      <c r="G19" s="71"/>
      <c r="H19" s="14" t="s">
        <v>11</v>
      </c>
      <c r="I19" s="6">
        <f t="shared" si="0"/>
        <v>0</v>
      </c>
    </row>
    <row r="20" spans="1:9" ht="33" customHeight="1">
      <c r="A20" s="109">
        <v>15</v>
      </c>
      <c r="B20" s="113"/>
      <c r="C20" s="111"/>
      <c r="D20" s="112"/>
      <c r="E20" s="12" t="s">
        <v>13</v>
      </c>
      <c r="F20" s="14" t="s">
        <v>10</v>
      </c>
      <c r="G20" s="71"/>
      <c r="H20" s="14" t="s">
        <v>11</v>
      </c>
      <c r="I20" s="6">
        <f t="shared" si="0"/>
        <v>0</v>
      </c>
    </row>
    <row r="21" spans="1:9" ht="33" customHeight="1">
      <c r="A21" s="109">
        <v>16</v>
      </c>
      <c r="B21" s="113"/>
      <c r="C21" s="111"/>
      <c r="D21" s="112"/>
      <c r="E21" s="12" t="s">
        <v>13</v>
      </c>
      <c r="F21" s="14" t="s">
        <v>10</v>
      </c>
      <c r="G21" s="71"/>
      <c r="H21" s="14" t="s">
        <v>11</v>
      </c>
      <c r="I21" s="6">
        <f t="shared" si="0"/>
        <v>0</v>
      </c>
    </row>
    <row r="22" spans="1:9" ht="33" customHeight="1">
      <c r="A22" s="109">
        <v>17</v>
      </c>
      <c r="B22" s="113"/>
      <c r="C22" s="111"/>
      <c r="D22" s="112"/>
      <c r="E22" s="12" t="s">
        <v>13</v>
      </c>
      <c r="F22" s="14" t="s">
        <v>10</v>
      </c>
      <c r="G22" s="71"/>
      <c r="H22" s="14" t="s">
        <v>11</v>
      </c>
      <c r="I22" s="6">
        <f>D22*G22</f>
        <v>0</v>
      </c>
    </row>
    <row r="23" spans="1:9" ht="33" customHeight="1">
      <c r="A23" s="109">
        <v>18</v>
      </c>
      <c r="B23" s="113"/>
      <c r="C23" s="111"/>
      <c r="D23" s="112"/>
      <c r="E23" s="12" t="s">
        <v>13</v>
      </c>
      <c r="F23" s="14" t="s">
        <v>10</v>
      </c>
      <c r="G23" s="71"/>
      <c r="H23" s="14" t="s">
        <v>11</v>
      </c>
      <c r="I23" s="6">
        <f>D23*G23</f>
        <v>0</v>
      </c>
    </row>
    <row r="24" spans="1:9" ht="33" customHeight="1">
      <c r="A24" s="109">
        <v>19</v>
      </c>
      <c r="B24" s="113"/>
      <c r="C24" s="111"/>
      <c r="D24" s="112"/>
      <c r="E24" s="12" t="s">
        <v>13</v>
      </c>
      <c r="F24" s="14" t="s">
        <v>10</v>
      </c>
      <c r="G24" s="71"/>
      <c r="H24" s="14" t="s">
        <v>11</v>
      </c>
      <c r="I24" s="6">
        <f t="shared" si="0"/>
        <v>0</v>
      </c>
    </row>
    <row r="25" spans="1:9" ht="33" customHeight="1" thickBot="1">
      <c r="A25" s="114">
        <v>20</v>
      </c>
      <c r="B25" s="115"/>
      <c r="C25" s="116"/>
      <c r="D25" s="112"/>
      <c r="E25" s="117" t="s">
        <v>13</v>
      </c>
      <c r="F25" s="14" t="s">
        <v>10</v>
      </c>
      <c r="G25" s="71"/>
      <c r="H25" s="14" t="s">
        <v>11</v>
      </c>
      <c r="I25" s="6">
        <f t="shared" si="0"/>
        <v>0</v>
      </c>
    </row>
    <row r="26" spans="1:9" ht="33" customHeight="1" thickTop="1">
      <c r="A26" s="260" t="s">
        <v>0</v>
      </c>
      <c r="B26" s="261"/>
      <c r="C26" s="262"/>
      <c r="D26" s="262"/>
      <c r="E26" s="262"/>
      <c r="F26" s="262"/>
      <c r="G26" s="262"/>
      <c r="H26" s="262"/>
      <c r="I26" s="3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731F-0277-48F9-B51E-C8643325CFEE}">
  <sheetPr>
    <tabColor indexed="13"/>
    <pageSetUpPr autoPageBreaks="0"/>
  </sheetPr>
  <dimension ref="A1:I26"/>
  <sheetViews>
    <sheetView showGridLines="0" showZeros="0" workbookViewId="0">
      <selection activeCell="A2" sqref="A2:I2"/>
    </sheetView>
  </sheetViews>
  <sheetFormatPr defaultRowHeight="13.5"/>
  <cols>
    <col min="1" max="1" width="4.5" style="103" customWidth="1"/>
    <col min="2" max="2" width="9.875" style="103" customWidth="1"/>
    <col min="3" max="3" width="30.625" style="103" customWidth="1"/>
    <col min="4" max="4" width="10.25" style="103" customWidth="1"/>
    <col min="5" max="6" width="1.875" style="103" customWidth="1"/>
    <col min="7" max="7" width="10.25" style="91" customWidth="1"/>
    <col min="8" max="8" width="1.875" style="8" customWidth="1"/>
    <col min="9" max="9" width="15.625" style="59" customWidth="1"/>
    <col min="10" max="16384" width="9" style="103"/>
  </cols>
  <sheetData>
    <row r="1" spans="1:9">
      <c r="A1" s="233" t="s">
        <v>102</v>
      </c>
      <c r="B1" s="233"/>
    </row>
    <row r="2" spans="1:9" ht="37.5" customHeight="1">
      <c r="A2" s="234" t="s">
        <v>46</v>
      </c>
      <c r="B2" s="234"/>
      <c r="C2" s="234"/>
      <c r="D2" s="234"/>
      <c r="E2" s="234"/>
      <c r="F2" s="234"/>
      <c r="G2" s="234"/>
      <c r="H2" s="234"/>
      <c r="I2" s="234"/>
    </row>
    <row r="3" spans="1:9">
      <c r="A3" s="263" t="s">
        <v>12</v>
      </c>
      <c r="B3" s="263"/>
      <c r="C3" s="263"/>
      <c r="D3" s="263"/>
      <c r="E3" s="263"/>
      <c r="F3" s="263"/>
      <c r="G3" s="263"/>
      <c r="H3" s="263"/>
      <c r="I3" s="263"/>
    </row>
    <row r="4" spans="1:9" ht="18.75" customHeight="1">
      <c r="A4" s="264" t="s">
        <v>6</v>
      </c>
      <c r="B4" s="266" t="s">
        <v>7</v>
      </c>
      <c r="C4" s="266" t="s">
        <v>26</v>
      </c>
      <c r="D4" s="268" t="s">
        <v>18</v>
      </c>
      <c r="E4" s="269"/>
      <c r="F4" s="269"/>
      <c r="G4" s="269"/>
      <c r="H4" s="274"/>
      <c r="I4" s="256" t="s">
        <v>8</v>
      </c>
    </row>
    <row r="5" spans="1:9" ht="18.75" customHeight="1">
      <c r="A5" s="265"/>
      <c r="B5" s="267"/>
      <c r="C5" s="267"/>
      <c r="D5" s="270" t="s">
        <v>27</v>
      </c>
      <c r="E5" s="275"/>
      <c r="F5" s="104"/>
      <c r="G5" s="276" t="s">
        <v>48</v>
      </c>
      <c r="H5" s="229"/>
      <c r="I5" s="257"/>
    </row>
    <row r="6" spans="1:9" ht="33" customHeight="1">
      <c r="A6" s="105">
        <v>1</v>
      </c>
      <c r="B6" s="106"/>
      <c r="C6" s="107"/>
      <c r="D6" s="108"/>
      <c r="E6" s="32" t="s">
        <v>13</v>
      </c>
      <c r="F6" s="16" t="s">
        <v>10</v>
      </c>
      <c r="G6" s="92"/>
      <c r="H6" s="31" t="s">
        <v>15</v>
      </c>
      <c r="I6" s="6">
        <f>D6*G6</f>
        <v>0</v>
      </c>
    </row>
    <row r="7" spans="1:9" ht="33" customHeight="1">
      <c r="A7" s="109">
        <v>2</v>
      </c>
      <c r="B7" s="110"/>
      <c r="C7" s="111"/>
      <c r="D7" s="112"/>
      <c r="E7" s="33" t="s">
        <v>13</v>
      </c>
      <c r="F7" s="19" t="s">
        <v>10</v>
      </c>
      <c r="G7" s="93"/>
      <c r="H7" s="34" t="s">
        <v>15</v>
      </c>
      <c r="I7" s="6">
        <f t="shared" ref="I7:I25" si="0">D7*G7</f>
        <v>0</v>
      </c>
    </row>
    <row r="8" spans="1:9" ht="33" customHeight="1">
      <c r="A8" s="109">
        <v>3</v>
      </c>
      <c r="B8" s="113"/>
      <c r="C8" s="111"/>
      <c r="D8" s="112"/>
      <c r="E8" s="33" t="s">
        <v>13</v>
      </c>
      <c r="F8" s="19" t="s">
        <v>10</v>
      </c>
      <c r="G8" s="93"/>
      <c r="H8" s="34" t="s">
        <v>15</v>
      </c>
      <c r="I8" s="6">
        <f t="shared" si="0"/>
        <v>0</v>
      </c>
    </row>
    <row r="9" spans="1:9" ht="33" customHeight="1">
      <c r="A9" s="109">
        <v>4</v>
      </c>
      <c r="B9" s="113"/>
      <c r="C9" s="111"/>
      <c r="D9" s="112"/>
      <c r="E9" s="33" t="s">
        <v>13</v>
      </c>
      <c r="F9" s="19" t="s">
        <v>10</v>
      </c>
      <c r="G9" s="93"/>
      <c r="H9" s="34" t="s">
        <v>15</v>
      </c>
      <c r="I9" s="6">
        <f t="shared" si="0"/>
        <v>0</v>
      </c>
    </row>
    <row r="10" spans="1:9" ht="33" customHeight="1">
      <c r="A10" s="109">
        <v>5</v>
      </c>
      <c r="B10" s="113"/>
      <c r="C10" s="111"/>
      <c r="D10" s="112"/>
      <c r="E10" s="33" t="s">
        <v>13</v>
      </c>
      <c r="F10" s="19" t="s">
        <v>10</v>
      </c>
      <c r="G10" s="93"/>
      <c r="H10" s="34" t="s">
        <v>15</v>
      </c>
      <c r="I10" s="6">
        <f t="shared" si="0"/>
        <v>0</v>
      </c>
    </row>
    <row r="11" spans="1:9" ht="33" customHeight="1">
      <c r="A11" s="109">
        <v>6</v>
      </c>
      <c r="B11" s="113"/>
      <c r="C11" s="111"/>
      <c r="D11" s="112"/>
      <c r="E11" s="33" t="s">
        <v>13</v>
      </c>
      <c r="F11" s="19" t="s">
        <v>10</v>
      </c>
      <c r="G11" s="93"/>
      <c r="H11" s="34" t="s">
        <v>15</v>
      </c>
      <c r="I11" s="6">
        <f t="shared" si="0"/>
        <v>0</v>
      </c>
    </row>
    <row r="12" spans="1:9" ht="33" customHeight="1">
      <c r="A12" s="109">
        <v>7</v>
      </c>
      <c r="B12" s="113"/>
      <c r="C12" s="111"/>
      <c r="D12" s="112"/>
      <c r="E12" s="33" t="s">
        <v>13</v>
      </c>
      <c r="F12" s="19" t="s">
        <v>10</v>
      </c>
      <c r="G12" s="93"/>
      <c r="H12" s="34" t="s">
        <v>15</v>
      </c>
      <c r="I12" s="6">
        <f t="shared" si="0"/>
        <v>0</v>
      </c>
    </row>
    <row r="13" spans="1:9" ht="33" customHeight="1">
      <c r="A13" s="109">
        <v>8</v>
      </c>
      <c r="B13" s="113"/>
      <c r="C13" s="111"/>
      <c r="D13" s="112"/>
      <c r="E13" s="33" t="s">
        <v>13</v>
      </c>
      <c r="F13" s="19" t="s">
        <v>10</v>
      </c>
      <c r="G13" s="93"/>
      <c r="H13" s="34" t="s">
        <v>15</v>
      </c>
      <c r="I13" s="6">
        <f t="shared" si="0"/>
        <v>0</v>
      </c>
    </row>
    <row r="14" spans="1:9" ht="33" customHeight="1">
      <c r="A14" s="109">
        <v>9</v>
      </c>
      <c r="B14" s="113"/>
      <c r="C14" s="111"/>
      <c r="D14" s="112"/>
      <c r="E14" s="33" t="s">
        <v>13</v>
      </c>
      <c r="F14" s="19" t="s">
        <v>10</v>
      </c>
      <c r="G14" s="93"/>
      <c r="H14" s="34" t="s">
        <v>15</v>
      </c>
      <c r="I14" s="6">
        <f t="shared" si="0"/>
        <v>0</v>
      </c>
    </row>
    <row r="15" spans="1:9" ht="33" customHeight="1">
      <c r="A15" s="109">
        <v>10</v>
      </c>
      <c r="B15" s="113"/>
      <c r="C15" s="111"/>
      <c r="D15" s="112"/>
      <c r="E15" s="33" t="s">
        <v>13</v>
      </c>
      <c r="F15" s="19" t="s">
        <v>10</v>
      </c>
      <c r="G15" s="93"/>
      <c r="H15" s="34" t="s">
        <v>15</v>
      </c>
      <c r="I15" s="6">
        <f t="shared" si="0"/>
        <v>0</v>
      </c>
    </row>
    <row r="16" spans="1:9" ht="33" customHeight="1">
      <c r="A16" s="109">
        <v>11</v>
      </c>
      <c r="B16" s="113"/>
      <c r="C16" s="111"/>
      <c r="D16" s="112"/>
      <c r="E16" s="33" t="s">
        <v>13</v>
      </c>
      <c r="F16" s="19" t="s">
        <v>10</v>
      </c>
      <c r="G16" s="93"/>
      <c r="H16" s="34" t="s">
        <v>15</v>
      </c>
      <c r="I16" s="6">
        <f t="shared" si="0"/>
        <v>0</v>
      </c>
    </row>
    <row r="17" spans="1:9" ht="33" customHeight="1">
      <c r="A17" s="109">
        <v>12</v>
      </c>
      <c r="B17" s="113"/>
      <c r="C17" s="111"/>
      <c r="D17" s="112"/>
      <c r="E17" s="33" t="s">
        <v>13</v>
      </c>
      <c r="F17" s="19" t="s">
        <v>10</v>
      </c>
      <c r="G17" s="93"/>
      <c r="H17" s="34" t="s">
        <v>15</v>
      </c>
      <c r="I17" s="6">
        <f t="shared" si="0"/>
        <v>0</v>
      </c>
    </row>
    <row r="18" spans="1:9" ht="33" customHeight="1">
      <c r="A18" s="109">
        <v>13</v>
      </c>
      <c r="B18" s="113"/>
      <c r="C18" s="111"/>
      <c r="D18" s="112"/>
      <c r="E18" s="33" t="s">
        <v>13</v>
      </c>
      <c r="F18" s="19" t="s">
        <v>10</v>
      </c>
      <c r="G18" s="93"/>
      <c r="H18" s="34" t="s">
        <v>15</v>
      </c>
      <c r="I18" s="6">
        <f t="shared" si="0"/>
        <v>0</v>
      </c>
    </row>
    <row r="19" spans="1:9" ht="33" customHeight="1">
      <c r="A19" s="109">
        <v>14</v>
      </c>
      <c r="B19" s="113"/>
      <c r="C19" s="111"/>
      <c r="D19" s="112"/>
      <c r="E19" s="33" t="s">
        <v>13</v>
      </c>
      <c r="F19" s="19" t="s">
        <v>10</v>
      </c>
      <c r="G19" s="93"/>
      <c r="H19" s="34" t="s">
        <v>15</v>
      </c>
      <c r="I19" s="6">
        <f t="shared" si="0"/>
        <v>0</v>
      </c>
    </row>
    <row r="20" spans="1:9" ht="33" customHeight="1">
      <c r="A20" s="109">
        <v>15</v>
      </c>
      <c r="B20" s="113"/>
      <c r="C20" s="111"/>
      <c r="D20" s="112"/>
      <c r="E20" s="33" t="s">
        <v>13</v>
      </c>
      <c r="F20" s="19" t="s">
        <v>10</v>
      </c>
      <c r="G20" s="93"/>
      <c r="H20" s="34" t="s">
        <v>15</v>
      </c>
      <c r="I20" s="6">
        <f t="shared" si="0"/>
        <v>0</v>
      </c>
    </row>
    <row r="21" spans="1:9" ht="33" customHeight="1">
      <c r="A21" s="109">
        <v>16</v>
      </c>
      <c r="B21" s="113"/>
      <c r="C21" s="111"/>
      <c r="D21" s="112"/>
      <c r="E21" s="33" t="s">
        <v>13</v>
      </c>
      <c r="F21" s="19" t="s">
        <v>10</v>
      </c>
      <c r="G21" s="93"/>
      <c r="H21" s="34" t="s">
        <v>15</v>
      </c>
      <c r="I21" s="6">
        <f t="shared" si="0"/>
        <v>0</v>
      </c>
    </row>
    <row r="22" spans="1:9" ht="33" customHeight="1">
      <c r="A22" s="109">
        <v>17</v>
      </c>
      <c r="B22" s="113"/>
      <c r="C22" s="111"/>
      <c r="D22" s="112"/>
      <c r="E22" s="35" t="s">
        <v>13</v>
      </c>
      <c r="F22" s="36" t="s">
        <v>10</v>
      </c>
      <c r="G22" s="93"/>
      <c r="H22" s="34" t="s">
        <v>15</v>
      </c>
      <c r="I22" s="6">
        <f t="shared" si="0"/>
        <v>0</v>
      </c>
    </row>
    <row r="23" spans="1:9" ht="33" customHeight="1">
      <c r="A23" s="109">
        <v>18</v>
      </c>
      <c r="B23" s="113"/>
      <c r="C23" s="111"/>
      <c r="D23" s="112"/>
      <c r="E23" s="33" t="s">
        <v>13</v>
      </c>
      <c r="F23" s="19" t="s">
        <v>10</v>
      </c>
      <c r="G23" s="93"/>
      <c r="H23" s="34" t="s">
        <v>15</v>
      </c>
      <c r="I23" s="6">
        <f>D23*G23</f>
        <v>0</v>
      </c>
    </row>
    <row r="24" spans="1:9" ht="33" customHeight="1">
      <c r="A24" s="109">
        <v>19</v>
      </c>
      <c r="B24" s="113"/>
      <c r="C24" s="111"/>
      <c r="D24" s="112"/>
      <c r="E24" s="35" t="s">
        <v>13</v>
      </c>
      <c r="F24" s="36" t="s">
        <v>10</v>
      </c>
      <c r="G24" s="93"/>
      <c r="H24" s="34" t="s">
        <v>15</v>
      </c>
      <c r="I24" s="6">
        <f>D24*G24</f>
        <v>0</v>
      </c>
    </row>
    <row r="25" spans="1:9" ht="33" customHeight="1" thickBot="1">
      <c r="A25" s="114">
        <v>20</v>
      </c>
      <c r="B25" s="115"/>
      <c r="C25" s="116"/>
      <c r="D25" s="112"/>
      <c r="E25" s="118" t="s">
        <v>13</v>
      </c>
      <c r="F25" s="20" t="s">
        <v>10</v>
      </c>
      <c r="G25" s="93"/>
      <c r="H25" s="34" t="s">
        <v>15</v>
      </c>
      <c r="I25" s="6">
        <f t="shared" si="0"/>
        <v>0</v>
      </c>
    </row>
    <row r="26" spans="1:9" ht="33" customHeight="1" thickTop="1">
      <c r="A26" s="271" t="s">
        <v>0</v>
      </c>
      <c r="B26" s="272"/>
      <c r="C26" s="273"/>
      <c r="D26" s="273"/>
      <c r="E26" s="273"/>
      <c r="F26" s="273"/>
      <c r="G26" s="273"/>
      <c r="H26" s="273"/>
      <c r="I26" s="3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予算書</vt:lpstr>
      <vt:lpstr>決算書</vt:lpstr>
      <vt:lpstr>決算書（記入例）</vt:lpstr>
      <vt:lpstr>感染症予防対策事業費</vt:lpstr>
      <vt:lpstr>諸謝金</vt:lpstr>
      <vt:lpstr>旅費</vt:lpstr>
      <vt:lpstr>消耗品費</vt:lpstr>
      <vt:lpstr>賃金</vt:lpstr>
      <vt:lpstr>借損料</vt:lpstr>
      <vt:lpstr>理由書</vt:lpstr>
      <vt:lpstr>理由書（記入例）</vt:lpstr>
      <vt:lpstr>決算書!Print_Area</vt:lpstr>
      <vt:lpstr>'決算書（記入例）'!Print_Area</vt:lpstr>
      <vt:lpstr>予算書!Print_Area</vt:lpstr>
      <vt:lpstr>理由書!Print_Area</vt:lpstr>
      <vt:lpstr>'理由書（記入例）'!Print_Area</vt:lpstr>
      <vt:lpstr>決算書!専門部</vt:lpstr>
      <vt:lpstr>'決算書（記入例）'!専門部</vt:lpstr>
      <vt:lpstr>理由書!専門部</vt:lpstr>
      <vt:lpstr>'理由書（記入例）'!専門部</vt:lpstr>
    </vt:vector>
  </TitlesOfParts>
  <Company>宮城県高等学校体育連盟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myg-koutairen04</dc:creator>
  <cp:lastModifiedBy>myg-koutairen04</cp:lastModifiedBy>
  <cp:lastPrinted>2021-04-13T03:51:16Z</cp:lastPrinted>
  <dcterms:created xsi:type="dcterms:W3CDTF">2008-05-06T03:47:52Z</dcterms:created>
  <dcterms:modified xsi:type="dcterms:W3CDTF">2021-05-14T03:38:11Z</dcterms:modified>
</cp:coreProperties>
</file>