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マイドライブ\令和６年度　山形県中体連\R6 各大会関係\R6 県中総体\"/>
    </mc:Choice>
  </mc:AlternateContent>
  <xr:revisionPtr revIDLastSave="0" documentId="13_ncr:1_{61A68468-2850-4078-B147-C52C514808C3}" xr6:coauthVersionLast="47" xr6:coauthVersionMax="47" xr10:uidLastSave="{00000000-0000-0000-0000-000000000000}"/>
  <bookViews>
    <workbookView xWindow="28680" yWindow="-120" windowWidth="29040" windowHeight="15720" xr2:uid="{E5DD3D42-1FE7-4C1A-98CD-CBAADDB24084}"/>
  </bookViews>
  <sheets>
    <sheet name="R6" sheetId="2" r:id="rId1"/>
    <sheet name="R5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3" i="2" l="1"/>
  <c r="F22" i="2"/>
  <c r="F21" i="2"/>
  <c r="F20" i="2"/>
  <c r="F19" i="2"/>
  <c r="E19" i="2"/>
  <c r="D19" i="2"/>
  <c r="C19" i="2"/>
  <c r="B19" i="2"/>
  <c r="F23" i="1"/>
  <c r="F22" i="1"/>
  <c r="F21" i="1"/>
  <c r="F20" i="1"/>
  <c r="E19" i="1"/>
  <c r="F19" i="1"/>
  <c r="D19" i="1"/>
  <c r="C19" i="1"/>
  <c r="B19" i="1" l="1"/>
</calcChain>
</file>

<file path=xl/sharedStrings.xml><?xml version="1.0" encoding="utf-8"?>
<sst xmlns="http://schemas.openxmlformats.org/spreadsheetml/2006/main" count="90" uniqueCount="35">
  <si>
    <t>令和５年度　第６３回山形県中学校総合体育大会の事後報告書</t>
    <rPh sb="23" eb="25">
      <t>ジゴ</t>
    </rPh>
    <phoneticPr fontId="1"/>
  </si>
  <si>
    <t>種目名</t>
  </si>
  <si>
    <t>補助役員数</t>
  </si>
  <si>
    <t>プロ販売数</t>
  </si>
  <si>
    <t>陸上競技</t>
  </si>
  <si>
    <t>水泳競技</t>
  </si>
  <si>
    <t>バスケットボール</t>
  </si>
  <si>
    <t>サッカー</t>
  </si>
  <si>
    <t>ハンドボール</t>
  </si>
  <si>
    <t>軟式野球</t>
  </si>
  <si>
    <t>体操</t>
  </si>
  <si>
    <t>新体操</t>
  </si>
  <si>
    <t>バレーボール</t>
  </si>
  <si>
    <t>ソフトテニス</t>
  </si>
  <si>
    <t>卓球</t>
  </si>
  <si>
    <t>バドミントン</t>
  </si>
  <si>
    <t>ソフトボール</t>
  </si>
  <si>
    <t>柔道</t>
  </si>
  <si>
    <t>剣道</t>
  </si>
  <si>
    <t>相撲</t>
  </si>
  <si>
    <t>合計</t>
  </si>
  <si>
    <t>参加選手数</t>
    <rPh sb="0" eb="2">
      <t>サンカ</t>
    </rPh>
    <rPh sb="2" eb="5">
      <t>センシュスウ</t>
    </rPh>
    <phoneticPr fontId="1"/>
  </si>
  <si>
    <t>競技役員数</t>
    <rPh sb="0" eb="2">
      <t>キョウギ</t>
    </rPh>
    <rPh sb="2" eb="5">
      <t>ヤクインスウ</t>
    </rPh>
    <phoneticPr fontId="1"/>
  </si>
  <si>
    <t>置賜地区</t>
    <rPh sb="0" eb="2">
      <t>オイタマ</t>
    </rPh>
    <rPh sb="2" eb="4">
      <t>チク</t>
    </rPh>
    <phoneticPr fontId="1"/>
  </si>
  <si>
    <t>村山地区</t>
    <rPh sb="0" eb="2">
      <t>ムラヤマ</t>
    </rPh>
    <rPh sb="2" eb="4">
      <t>チク</t>
    </rPh>
    <phoneticPr fontId="1"/>
  </si>
  <si>
    <t>最北地区</t>
    <rPh sb="0" eb="2">
      <t>サイホク</t>
    </rPh>
    <rPh sb="2" eb="4">
      <t>チク</t>
    </rPh>
    <phoneticPr fontId="1"/>
  </si>
  <si>
    <t>庄内地区</t>
    <rPh sb="0" eb="2">
      <t>ショウナイ</t>
    </rPh>
    <rPh sb="2" eb="4">
      <t>チク</t>
    </rPh>
    <phoneticPr fontId="1"/>
  </si>
  <si>
    <t>ブロック</t>
    <phoneticPr fontId="1"/>
  </si>
  <si>
    <t>最北</t>
    <rPh sb="0" eb="2">
      <t>サイホク</t>
    </rPh>
    <phoneticPr fontId="1"/>
  </si>
  <si>
    <t>置賜</t>
    <rPh sb="0" eb="2">
      <t>オイタマ</t>
    </rPh>
    <phoneticPr fontId="1"/>
  </si>
  <si>
    <t>庄内</t>
    <rPh sb="0" eb="2">
      <t>ショウナイ</t>
    </rPh>
    <phoneticPr fontId="1"/>
  </si>
  <si>
    <t>村山</t>
    <rPh sb="0" eb="2">
      <t>ムラヤマ</t>
    </rPh>
    <phoneticPr fontId="1"/>
  </si>
  <si>
    <t>宿泊数</t>
    <phoneticPr fontId="1"/>
  </si>
  <si>
    <t>村山（最北）</t>
    <rPh sb="0" eb="2">
      <t>ムラヤマ</t>
    </rPh>
    <rPh sb="3" eb="5">
      <t>サイホク</t>
    </rPh>
    <phoneticPr fontId="1"/>
  </si>
  <si>
    <t>令和６年度　第６４回山形県中学校総合体育大会　実績報告書</t>
    <rPh sb="23" eb="25">
      <t>ジッセキ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</si>
</sst>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rgb="FF000000"/>
      <name val="ＭＳ 明朝"/>
      <family val="1"/>
      <charset val="128"/>
    </font>
    <font>
      <b/>
      <sz val="14"/>
      <color rgb="FF000000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171450</xdr:colOff>
      <xdr:row>18</xdr:row>
      <xdr:rowOff>232408</xdr:rowOff>
    </xdr:from>
    <xdr:to>
      <xdr:col>4</xdr:col>
      <xdr:colOff>510541</xdr:colOff>
      <xdr:row>21</xdr:row>
      <xdr:rowOff>194308</xdr:rowOff>
    </xdr:to>
    <xdr:sp macro="" textlink="">
      <xdr:nvSpPr>
        <xdr:cNvPr id="2" name="矢印: 折線 1">
          <a:extLst>
            <a:ext uri="{FF2B5EF4-FFF2-40B4-BE49-F238E27FC236}">
              <a16:creationId xmlns:a16="http://schemas.microsoft.com/office/drawing/2014/main" id="{A2807930-CD18-4789-A6B4-F64989FDCCBF}"/>
            </a:ext>
          </a:extLst>
        </xdr:cNvPr>
        <xdr:cNvSpPr/>
      </xdr:nvSpPr>
      <xdr:spPr>
        <a:xfrm flipV="1">
          <a:off x="5377815" y="4832983"/>
          <a:ext cx="346711" cy="676275"/>
        </a:xfrm>
        <a:prstGeom prst="bentArrow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171450</xdr:colOff>
      <xdr:row>18</xdr:row>
      <xdr:rowOff>232408</xdr:rowOff>
    </xdr:from>
    <xdr:to>
      <xdr:col>4</xdr:col>
      <xdr:colOff>510541</xdr:colOff>
      <xdr:row>21</xdr:row>
      <xdr:rowOff>194308</xdr:rowOff>
    </xdr:to>
    <xdr:sp macro="" textlink="">
      <xdr:nvSpPr>
        <xdr:cNvPr id="2" name="矢印: 折線 1">
          <a:extLst>
            <a:ext uri="{FF2B5EF4-FFF2-40B4-BE49-F238E27FC236}">
              <a16:creationId xmlns:a16="http://schemas.microsoft.com/office/drawing/2014/main" id="{9401F2B6-F8C5-2FA0-6BFA-D4A7DCA744C4}"/>
            </a:ext>
          </a:extLst>
        </xdr:cNvPr>
        <xdr:cNvSpPr/>
      </xdr:nvSpPr>
      <xdr:spPr>
        <a:xfrm flipV="1">
          <a:off x="5381625" y="4832983"/>
          <a:ext cx="339091" cy="676275"/>
        </a:xfrm>
        <a:prstGeom prst="bentArrow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D7D941-A1A2-4E70-A0F9-CCDFCAB662F5}">
  <sheetPr>
    <tabColor rgb="FF00B0F0"/>
  </sheetPr>
  <dimension ref="A1:G24"/>
  <sheetViews>
    <sheetView tabSelected="1" zoomScaleNormal="100" workbookViewId="0">
      <selection activeCell="B22" sqref="B22"/>
    </sheetView>
  </sheetViews>
  <sheetFormatPr defaultRowHeight="18" x14ac:dyDescent="0.45"/>
  <cols>
    <col min="1" max="1" width="24.09765625" customWidth="1"/>
    <col min="2" max="7" width="14.69921875" customWidth="1"/>
  </cols>
  <sheetData>
    <row r="1" spans="1:7" x14ac:dyDescent="0.45">
      <c r="A1" s="1" t="s">
        <v>34</v>
      </c>
      <c r="B1" s="1"/>
      <c r="C1" s="1"/>
    </row>
    <row r="2" spans="1:7" ht="20.399999999999999" customHeight="1" thickBot="1" x14ac:dyDescent="0.5">
      <c r="A2" s="3" t="s">
        <v>1</v>
      </c>
      <c r="B2" s="3" t="s">
        <v>21</v>
      </c>
      <c r="C2" s="3" t="s">
        <v>22</v>
      </c>
      <c r="D2" s="3" t="s">
        <v>2</v>
      </c>
      <c r="E2" s="3" t="s">
        <v>32</v>
      </c>
      <c r="F2" s="3" t="s">
        <v>3</v>
      </c>
      <c r="G2" s="3" t="s">
        <v>27</v>
      </c>
    </row>
    <row r="3" spans="1:7" ht="20.399999999999999" customHeight="1" thickTop="1" x14ac:dyDescent="0.45">
      <c r="A3" s="7" t="s">
        <v>4</v>
      </c>
      <c r="B3" s="7"/>
      <c r="C3" s="7"/>
      <c r="D3" s="7"/>
      <c r="E3" s="7"/>
      <c r="F3" s="7"/>
      <c r="G3" s="2" t="s">
        <v>31</v>
      </c>
    </row>
    <row r="4" spans="1:7" ht="20.399999999999999" customHeight="1" x14ac:dyDescent="0.45">
      <c r="A4" s="2" t="s">
        <v>5</v>
      </c>
      <c r="B4" s="2"/>
      <c r="C4" s="2"/>
      <c r="D4" s="2"/>
      <c r="E4" s="2"/>
      <c r="F4" s="2"/>
      <c r="G4" s="2" t="s">
        <v>29</v>
      </c>
    </row>
    <row r="5" spans="1:7" ht="20.399999999999999" customHeight="1" x14ac:dyDescent="0.45">
      <c r="A5" s="2" t="s">
        <v>6</v>
      </c>
      <c r="B5" s="2"/>
      <c r="C5" s="2"/>
      <c r="D5" s="2"/>
      <c r="E5" s="2"/>
      <c r="F5" s="2"/>
      <c r="G5" s="7" t="s">
        <v>30</v>
      </c>
    </row>
    <row r="6" spans="1:7" ht="20.399999999999999" customHeight="1" x14ac:dyDescent="0.45">
      <c r="A6" s="2" t="s">
        <v>7</v>
      </c>
      <c r="B6" s="2"/>
      <c r="C6" s="2"/>
      <c r="D6" s="2"/>
      <c r="E6" s="2"/>
      <c r="F6" s="2"/>
      <c r="G6" s="2" t="s">
        <v>28</v>
      </c>
    </row>
    <row r="7" spans="1:7" ht="20.399999999999999" customHeight="1" x14ac:dyDescent="0.45">
      <c r="A7" s="2" t="s">
        <v>8</v>
      </c>
      <c r="B7" s="2"/>
      <c r="C7" s="2"/>
      <c r="D7" s="2"/>
      <c r="E7" s="2"/>
      <c r="F7" s="2"/>
      <c r="G7" s="2" t="s">
        <v>28</v>
      </c>
    </row>
    <row r="8" spans="1:7" ht="20.399999999999999" customHeight="1" x14ac:dyDescent="0.45">
      <c r="A8" s="2" t="s">
        <v>9</v>
      </c>
      <c r="B8" s="2"/>
      <c r="C8" s="2"/>
      <c r="D8" s="2"/>
      <c r="E8" s="2"/>
      <c r="F8" s="2"/>
      <c r="G8" s="2" t="s">
        <v>29</v>
      </c>
    </row>
    <row r="9" spans="1:7" ht="20.399999999999999" customHeight="1" x14ac:dyDescent="0.45">
      <c r="A9" s="2" t="s">
        <v>10</v>
      </c>
      <c r="B9" s="2"/>
      <c r="C9" s="2"/>
      <c r="D9" s="2"/>
      <c r="E9" s="2"/>
      <c r="F9" s="2"/>
      <c r="G9" s="2" t="s">
        <v>30</v>
      </c>
    </row>
    <row r="10" spans="1:7" ht="20.399999999999999" customHeight="1" x14ac:dyDescent="0.45">
      <c r="A10" s="2" t="s">
        <v>11</v>
      </c>
      <c r="B10" s="2"/>
      <c r="C10" s="2"/>
      <c r="D10" s="2"/>
      <c r="E10" s="2"/>
      <c r="F10" s="2"/>
      <c r="G10" s="2" t="s">
        <v>33</v>
      </c>
    </row>
    <row r="11" spans="1:7" ht="20.399999999999999" customHeight="1" x14ac:dyDescent="0.45">
      <c r="A11" s="2" t="s">
        <v>12</v>
      </c>
      <c r="B11" s="2"/>
      <c r="C11" s="2"/>
      <c r="D11" s="2"/>
      <c r="E11" s="2"/>
      <c r="F11" s="2"/>
      <c r="G11" s="2" t="s">
        <v>29</v>
      </c>
    </row>
    <row r="12" spans="1:7" ht="20.399999999999999" customHeight="1" x14ac:dyDescent="0.45">
      <c r="A12" s="2" t="s">
        <v>13</v>
      </c>
      <c r="B12" s="2"/>
      <c r="C12" s="2"/>
      <c r="D12" s="2"/>
      <c r="E12" s="2"/>
      <c r="F12" s="2"/>
      <c r="G12" s="2" t="s">
        <v>30</v>
      </c>
    </row>
    <row r="13" spans="1:7" ht="20.399999999999999" customHeight="1" x14ac:dyDescent="0.45">
      <c r="A13" s="2" t="s">
        <v>14</v>
      </c>
      <c r="B13" s="2"/>
      <c r="C13" s="2"/>
      <c r="D13" s="2"/>
      <c r="E13" s="2"/>
      <c r="F13" s="2"/>
      <c r="G13" s="2" t="s">
        <v>31</v>
      </c>
    </row>
    <row r="14" spans="1:7" ht="20.399999999999999" customHeight="1" x14ac:dyDescent="0.45">
      <c r="A14" s="2" t="s">
        <v>15</v>
      </c>
      <c r="B14" s="2"/>
      <c r="C14" s="2"/>
      <c r="D14" s="2"/>
      <c r="E14" s="2"/>
      <c r="F14" s="2"/>
      <c r="G14" s="2" t="s">
        <v>33</v>
      </c>
    </row>
    <row r="15" spans="1:7" ht="20.399999999999999" customHeight="1" x14ac:dyDescent="0.45">
      <c r="A15" s="2" t="s">
        <v>16</v>
      </c>
      <c r="B15" s="2"/>
      <c r="C15" s="2"/>
      <c r="D15" s="2"/>
      <c r="E15" s="2"/>
      <c r="F15" s="2"/>
      <c r="G15" s="2" t="s">
        <v>30</v>
      </c>
    </row>
    <row r="16" spans="1:7" ht="20.399999999999999" customHeight="1" x14ac:dyDescent="0.45">
      <c r="A16" s="2" t="s">
        <v>17</v>
      </c>
      <c r="B16" s="2"/>
      <c r="C16" s="2"/>
      <c r="D16" s="2"/>
      <c r="E16" s="2"/>
      <c r="F16" s="2"/>
      <c r="G16" s="2" t="s">
        <v>31</v>
      </c>
    </row>
    <row r="17" spans="1:7" ht="20.399999999999999" customHeight="1" x14ac:dyDescent="0.45">
      <c r="A17" s="2" t="s">
        <v>18</v>
      </c>
      <c r="B17" s="2"/>
      <c r="C17" s="2"/>
      <c r="D17" s="2"/>
      <c r="E17" s="2"/>
      <c r="F17" s="2"/>
      <c r="G17" s="2" t="s">
        <v>28</v>
      </c>
    </row>
    <row r="18" spans="1:7" ht="20.399999999999999" customHeight="1" thickBot="1" x14ac:dyDescent="0.5">
      <c r="A18" s="3" t="s">
        <v>19</v>
      </c>
      <c r="B18" s="3"/>
      <c r="C18" s="3"/>
      <c r="D18" s="3"/>
      <c r="E18" s="3"/>
      <c r="F18" s="3"/>
      <c r="G18" s="3" t="s">
        <v>28</v>
      </c>
    </row>
    <row r="19" spans="1:7" ht="20.399999999999999" customHeight="1" thickTop="1" x14ac:dyDescent="0.45">
      <c r="A19" s="7" t="s">
        <v>20</v>
      </c>
      <c r="B19" s="7">
        <f>SUM(B3:B18)</f>
        <v>0</v>
      </c>
      <c r="C19" s="7">
        <f>SUM(C3:C18)</f>
        <v>0</v>
      </c>
      <c r="D19" s="7">
        <f>SUM(D3:D18)</f>
        <v>0</v>
      </c>
      <c r="E19" s="7">
        <f t="shared" ref="E19" si="0">SUM(E3:E18)</f>
        <v>0</v>
      </c>
      <c r="F19" s="7">
        <f>SUM(F3:F18)</f>
        <v>0</v>
      </c>
      <c r="G19" s="7"/>
    </row>
    <row r="20" spans="1:7" x14ac:dyDescent="0.45">
      <c r="C20" s="5"/>
      <c r="E20" s="8" t="s">
        <v>23</v>
      </c>
      <c r="F20" s="6">
        <f>SUM(E13,E16)</f>
        <v>0</v>
      </c>
    </row>
    <row r="21" spans="1:7" x14ac:dyDescent="0.45">
      <c r="E21" s="8" t="s">
        <v>24</v>
      </c>
      <c r="F21" s="6">
        <f>SUM(E6,E14,E17)</f>
        <v>0</v>
      </c>
    </row>
    <row r="22" spans="1:7" x14ac:dyDescent="0.45">
      <c r="E22" s="8" t="s">
        <v>25</v>
      </c>
      <c r="F22" s="6">
        <f>SUM(E5,E7,E12,E15,E18)</f>
        <v>0</v>
      </c>
    </row>
    <row r="23" spans="1:7" x14ac:dyDescent="0.45">
      <c r="E23" s="8" t="s">
        <v>26</v>
      </c>
      <c r="F23" s="6">
        <f>SUM(E3:E4,E8:E9,E11)</f>
        <v>0</v>
      </c>
    </row>
    <row r="24" spans="1:7" x14ac:dyDescent="0.45">
      <c r="D24" s="4"/>
      <c r="E24" s="4"/>
      <c r="F24" s="4"/>
    </row>
  </sheetData>
  <phoneticPr fontId="1"/>
  <printOptions horizontalCentered="1" verticalCentered="1"/>
  <pageMargins left="0.23622047244094491" right="0.23622047244094491" top="0.3" bottom="0.28000000000000003" header="0.31496062992125984" footer="0.31496062992125984"/>
  <pageSetup paperSize="9" orientation="landscape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58CBE2-D9A6-4ED5-A9E8-6C850EBDE6A3}">
  <dimension ref="A1:G24"/>
  <sheetViews>
    <sheetView zoomScaleNormal="100" workbookViewId="0">
      <selection activeCell="D24" sqref="D24"/>
    </sheetView>
  </sheetViews>
  <sheetFormatPr defaultRowHeight="18" x14ac:dyDescent="0.45"/>
  <cols>
    <col min="1" max="1" width="24.09765625" customWidth="1"/>
    <col min="2" max="7" width="14.69921875" customWidth="1"/>
  </cols>
  <sheetData>
    <row r="1" spans="1:7" x14ac:dyDescent="0.45">
      <c r="A1" s="1" t="s">
        <v>0</v>
      </c>
      <c r="B1" s="1"/>
      <c r="C1" s="1"/>
    </row>
    <row r="2" spans="1:7" ht="20.399999999999999" customHeight="1" thickBot="1" x14ac:dyDescent="0.5">
      <c r="A2" s="3" t="s">
        <v>1</v>
      </c>
      <c r="B2" s="3" t="s">
        <v>21</v>
      </c>
      <c r="C2" s="3" t="s">
        <v>22</v>
      </c>
      <c r="D2" s="3" t="s">
        <v>2</v>
      </c>
      <c r="E2" s="3" t="s">
        <v>32</v>
      </c>
      <c r="F2" s="3" t="s">
        <v>3</v>
      </c>
      <c r="G2" s="3" t="s">
        <v>27</v>
      </c>
    </row>
    <row r="3" spans="1:7" ht="20.399999999999999" customHeight="1" thickTop="1" x14ac:dyDescent="0.45">
      <c r="A3" s="7" t="s">
        <v>4</v>
      </c>
      <c r="B3" s="7">
        <v>668</v>
      </c>
      <c r="C3" s="7">
        <v>300</v>
      </c>
      <c r="D3" s="7">
        <v>130</v>
      </c>
      <c r="E3" s="7">
        <v>177</v>
      </c>
      <c r="F3" s="7">
        <v>291</v>
      </c>
      <c r="G3" s="7" t="s">
        <v>30</v>
      </c>
    </row>
    <row r="4" spans="1:7" ht="20.399999999999999" customHeight="1" x14ac:dyDescent="0.45">
      <c r="A4" s="2" t="s">
        <v>5</v>
      </c>
      <c r="B4" s="2">
        <v>355</v>
      </c>
      <c r="C4" s="2">
        <v>227</v>
      </c>
      <c r="D4" s="2">
        <v>0</v>
      </c>
      <c r="E4" s="2">
        <v>70</v>
      </c>
      <c r="F4" s="2">
        <v>310</v>
      </c>
      <c r="G4" s="2" t="s">
        <v>30</v>
      </c>
    </row>
    <row r="5" spans="1:7" ht="20.399999999999999" customHeight="1" x14ac:dyDescent="0.45">
      <c r="A5" s="2" t="s">
        <v>6</v>
      </c>
      <c r="B5" s="2">
        <v>424</v>
      </c>
      <c r="C5" s="2">
        <v>135</v>
      </c>
      <c r="D5" s="2">
        <v>111</v>
      </c>
      <c r="E5" s="2">
        <v>0</v>
      </c>
      <c r="F5" s="2">
        <v>266</v>
      </c>
      <c r="G5" s="2" t="s">
        <v>28</v>
      </c>
    </row>
    <row r="6" spans="1:7" ht="20.399999999999999" customHeight="1" x14ac:dyDescent="0.45">
      <c r="A6" s="2" t="s">
        <v>7</v>
      </c>
      <c r="B6" s="2">
        <v>282</v>
      </c>
      <c r="C6" s="2">
        <v>350</v>
      </c>
      <c r="D6" s="2">
        <v>0</v>
      </c>
      <c r="E6" s="2">
        <v>0</v>
      </c>
      <c r="F6" s="2">
        <v>336</v>
      </c>
      <c r="G6" s="2" t="s">
        <v>31</v>
      </c>
    </row>
    <row r="7" spans="1:7" ht="20.399999999999999" customHeight="1" x14ac:dyDescent="0.45">
      <c r="A7" s="2" t="s">
        <v>8</v>
      </c>
      <c r="B7" s="2">
        <v>45</v>
      </c>
      <c r="C7" s="2">
        <v>8</v>
      </c>
      <c r="D7" s="2">
        <v>20</v>
      </c>
      <c r="E7" s="2">
        <v>0</v>
      </c>
      <c r="F7" s="2">
        <v>10</v>
      </c>
      <c r="G7" s="2" t="s">
        <v>28</v>
      </c>
    </row>
    <row r="8" spans="1:7" ht="20.399999999999999" customHeight="1" x14ac:dyDescent="0.45">
      <c r="A8" s="2" t="s">
        <v>9</v>
      </c>
      <c r="B8" s="2">
        <v>266</v>
      </c>
      <c r="C8" s="2">
        <v>195</v>
      </c>
      <c r="D8" s="2">
        <v>148</v>
      </c>
      <c r="E8" s="2">
        <v>135</v>
      </c>
      <c r="F8" s="2">
        <v>391</v>
      </c>
      <c r="G8" s="2" t="s">
        <v>30</v>
      </c>
    </row>
    <row r="9" spans="1:7" ht="20.399999999999999" customHeight="1" x14ac:dyDescent="0.45">
      <c r="A9" s="2" t="s">
        <v>10</v>
      </c>
      <c r="B9" s="2">
        <v>49</v>
      </c>
      <c r="C9" s="2">
        <v>24</v>
      </c>
      <c r="D9" s="2">
        <v>9</v>
      </c>
      <c r="E9" s="2">
        <v>0</v>
      </c>
      <c r="F9" s="2">
        <v>0</v>
      </c>
      <c r="G9" s="2" t="s">
        <v>30</v>
      </c>
    </row>
    <row r="10" spans="1:7" ht="20.399999999999999" customHeight="1" x14ac:dyDescent="0.45">
      <c r="A10" s="2" t="s">
        <v>11</v>
      </c>
      <c r="B10" s="2">
        <v>44</v>
      </c>
      <c r="C10" s="2">
        <v>34</v>
      </c>
      <c r="D10" s="2">
        <v>0</v>
      </c>
      <c r="E10" s="2">
        <v>0</v>
      </c>
      <c r="F10" s="2">
        <v>20</v>
      </c>
      <c r="G10" s="2" t="s">
        <v>28</v>
      </c>
    </row>
    <row r="11" spans="1:7" ht="20.399999999999999" customHeight="1" x14ac:dyDescent="0.45">
      <c r="A11" s="2" t="s">
        <v>12</v>
      </c>
      <c r="B11" s="2">
        <v>362</v>
      </c>
      <c r="C11" s="2">
        <v>115</v>
      </c>
      <c r="D11" s="2">
        <v>80</v>
      </c>
      <c r="E11" s="2">
        <v>83</v>
      </c>
      <c r="F11" s="2">
        <v>398</v>
      </c>
      <c r="G11" s="2" t="s">
        <v>30</v>
      </c>
    </row>
    <row r="12" spans="1:7" ht="20.399999999999999" customHeight="1" x14ac:dyDescent="0.45">
      <c r="A12" s="2" t="s">
        <v>13</v>
      </c>
      <c r="B12" s="2">
        <v>334</v>
      </c>
      <c r="C12" s="2">
        <v>159</v>
      </c>
      <c r="D12" s="2">
        <v>87</v>
      </c>
      <c r="E12" s="2">
        <v>100</v>
      </c>
      <c r="F12" s="2">
        <v>176</v>
      </c>
      <c r="G12" s="2" t="s">
        <v>28</v>
      </c>
    </row>
    <row r="13" spans="1:7" ht="20.399999999999999" customHeight="1" x14ac:dyDescent="0.45">
      <c r="A13" s="2" t="s">
        <v>14</v>
      </c>
      <c r="B13" s="2">
        <v>327</v>
      </c>
      <c r="C13" s="2">
        <v>36</v>
      </c>
      <c r="D13" s="2">
        <v>21</v>
      </c>
      <c r="E13" s="2">
        <v>141</v>
      </c>
      <c r="F13" s="2">
        <v>200</v>
      </c>
      <c r="G13" s="2" t="s">
        <v>29</v>
      </c>
    </row>
    <row r="14" spans="1:7" ht="20.399999999999999" customHeight="1" x14ac:dyDescent="0.45">
      <c r="A14" s="2" t="s">
        <v>15</v>
      </c>
      <c r="B14" s="2">
        <v>269</v>
      </c>
      <c r="C14" s="2">
        <v>20</v>
      </c>
      <c r="D14" s="2">
        <v>65</v>
      </c>
      <c r="E14" s="2">
        <v>0</v>
      </c>
      <c r="F14" s="2">
        <v>142</v>
      </c>
      <c r="G14" s="2" t="s">
        <v>31</v>
      </c>
    </row>
    <row r="15" spans="1:7" ht="20.399999999999999" customHeight="1" x14ac:dyDescent="0.45">
      <c r="A15" s="2" t="s">
        <v>16</v>
      </c>
      <c r="B15" s="2">
        <v>232</v>
      </c>
      <c r="C15" s="2">
        <v>220</v>
      </c>
      <c r="D15" s="2">
        <v>44</v>
      </c>
      <c r="E15" s="2">
        <v>0</v>
      </c>
      <c r="F15" s="2">
        <v>430</v>
      </c>
      <c r="G15" s="2" t="s">
        <v>28</v>
      </c>
    </row>
    <row r="16" spans="1:7" ht="20.399999999999999" customHeight="1" x14ac:dyDescent="0.45">
      <c r="A16" s="2" t="s">
        <v>17</v>
      </c>
      <c r="B16" s="2">
        <v>261</v>
      </c>
      <c r="C16" s="2">
        <v>254</v>
      </c>
      <c r="D16" s="2">
        <v>42</v>
      </c>
      <c r="E16" s="2">
        <v>73</v>
      </c>
      <c r="F16" s="2">
        <v>290</v>
      </c>
      <c r="G16" s="2" t="s">
        <v>29</v>
      </c>
    </row>
    <row r="17" spans="1:7" ht="20.399999999999999" customHeight="1" x14ac:dyDescent="0.45">
      <c r="A17" s="2" t="s">
        <v>18</v>
      </c>
      <c r="B17" s="2">
        <v>251</v>
      </c>
      <c r="C17" s="2">
        <v>140</v>
      </c>
      <c r="D17" s="2">
        <v>44</v>
      </c>
      <c r="E17" s="2">
        <v>0</v>
      </c>
      <c r="F17" s="2">
        <v>260</v>
      </c>
      <c r="G17" s="2" t="s">
        <v>31</v>
      </c>
    </row>
    <row r="18" spans="1:7" ht="20.399999999999999" customHeight="1" thickBot="1" x14ac:dyDescent="0.5">
      <c r="A18" s="3" t="s">
        <v>19</v>
      </c>
      <c r="B18" s="3">
        <v>2</v>
      </c>
      <c r="C18" s="3">
        <v>20</v>
      </c>
      <c r="D18" s="3">
        <v>0</v>
      </c>
      <c r="E18" s="3">
        <v>0</v>
      </c>
      <c r="F18" s="3">
        <v>0</v>
      </c>
      <c r="G18" s="3" t="s">
        <v>28</v>
      </c>
    </row>
    <row r="19" spans="1:7" ht="20.399999999999999" customHeight="1" thickTop="1" x14ac:dyDescent="0.45">
      <c r="A19" s="7" t="s">
        <v>20</v>
      </c>
      <c r="B19" s="7">
        <f>SUM(B3:B18)</f>
        <v>4171</v>
      </c>
      <c r="C19" s="7">
        <f>SUM(C3:C18)</f>
        <v>2237</v>
      </c>
      <c r="D19" s="7">
        <f>SUM(D3:D18)</f>
        <v>801</v>
      </c>
      <c r="E19" s="7">
        <f t="shared" ref="E19" si="0">SUM(E3:E18)</f>
        <v>779</v>
      </c>
      <c r="F19" s="7">
        <f>SUM(F3:F18)</f>
        <v>3520</v>
      </c>
      <c r="G19" s="7"/>
    </row>
    <row r="20" spans="1:7" x14ac:dyDescent="0.45">
      <c r="C20" s="5"/>
      <c r="E20" s="8" t="s">
        <v>23</v>
      </c>
      <c r="F20" s="6">
        <f>SUM(E13,E16)</f>
        <v>214</v>
      </c>
    </row>
    <row r="21" spans="1:7" x14ac:dyDescent="0.45">
      <c r="E21" s="8" t="s">
        <v>24</v>
      </c>
      <c r="F21" s="6">
        <f>SUM(E6,E14,E17)</f>
        <v>0</v>
      </c>
    </row>
    <row r="22" spans="1:7" x14ac:dyDescent="0.45">
      <c r="E22" s="8" t="s">
        <v>25</v>
      </c>
      <c r="F22" s="6">
        <f>SUM(E5,E7,E12,E15,E18)</f>
        <v>100</v>
      </c>
    </row>
    <row r="23" spans="1:7" x14ac:dyDescent="0.45">
      <c r="E23" s="8" t="s">
        <v>26</v>
      </c>
      <c r="F23" s="6">
        <f>SUM(E3:E4,E8:E9,E11)</f>
        <v>465</v>
      </c>
    </row>
    <row r="24" spans="1:7" x14ac:dyDescent="0.45">
      <c r="D24" s="4"/>
      <c r="E24" s="4"/>
      <c r="F24" s="4"/>
    </row>
  </sheetData>
  <phoneticPr fontId="1"/>
  <printOptions horizontalCentered="1" verticalCentered="1"/>
  <pageMargins left="0.23622047244094491" right="0.23622047244094491" top="0.3" bottom="0.28000000000000003" header="0.31496062992125984" footer="0.31496062992125984"/>
  <pageSetup paperSize="9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R6</vt:lpstr>
      <vt:lpstr>R5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Tamae Misawa</cp:lastModifiedBy>
  <cp:lastPrinted>2024-02-05T03:14:12Z</cp:lastPrinted>
  <dcterms:created xsi:type="dcterms:W3CDTF">2023-08-01T08:52:32Z</dcterms:created>
  <dcterms:modified xsi:type="dcterms:W3CDTF">2024-02-06T09:28:59Z</dcterms:modified>
</cp:coreProperties>
</file>