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６年度　山形県中体連\R6 会計\大会会計R6\"/>
    </mc:Choice>
  </mc:AlternateContent>
  <xr:revisionPtr revIDLastSave="0" documentId="13_ncr:1_{96F3924B-8E85-42DE-AACB-695C87496D3F}" xr6:coauthVersionLast="47" xr6:coauthVersionMax="47" xr10:uidLastSave="{00000000-0000-0000-0000-000000000000}"/>
  <bookViews>
    <workbookView xWindow="28680" yWindow="-120" windowWidth="29040" windowHeight="15720" activeTab="1" xr2:uid="{C7C0F1A0-E2A6-4140-9A1A-9884B6BCCD55}"/>
  </bookViews>
  <sheets>
    <sheet name="予算" sheetId="1" r:id="rId1"/>
    <sheet name="決算" sheetId="2" r:id="rId2"/>
  </sheets>
  <definedNames>
    <definedName name="_xlnm.Print_Area" localSheetId="1">決算!$A$1:$F$37</definedName>
    <definedName name="_xlnm.Print_Area" localSheetId="0">予算!$A$1:$F$32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D32" i="1"/>
  <c r="B32" i="1"/>
  <c r="C15" i="2" l="1"/>
  <c r="C16" i="2"/>
  <c r="C17" i="2"/>
  <c r="C18" i="2"/>
  <c r="C19" i="2"/>
  <c r="E19" i="2" s="1"/>
  <c r="C20" i="2"/>
  <c r="E20" i="2" s="1"/>
  <c r="C21" i="2"/>
  <c r="E21" i="2" s="1"/>
  <c r="C22" i="2"/>
  <c r="E22" i="2" s="1"/>
  <c r="C23" i="2"/>
  <c r="C24" i="2"/>
  <c r="C25" i="2"/>
  <c r="C26" i="2"/>
  <c r="C27" i="2"/>
  <c r="E27" i="2" s="1"/>
  <c r="C28" i="2"/>
  <c r="E15" i="2"/>
  <c r="C4" i="2"/>
  <c r="C5" i="2"/>
  <c r="E5" i="2" s="1"/>
  <c r="C6" i="2"/>
  <c r="E6" i="2" s="1"/>
  <c r="C7" i="2"/>
  <c r="C8" i="2"/>
  <c r="C9" i="2"/>
  <c r="C10" i="2"/>
  <c r="E10" i="2" s="1"/>
  <c r="C11" i="2"/>
  <c r="C28" i="1"/>
  <c r="D28" i="1"/>
  <c r="D28" i="2"/>
  <c r="D8" i="2"/>
  <c r="E26" i="2"/>
  <c r="E25" i="2"/>
  <c r="E24" i="2"/>
  <c r="E23" i="2"/>
  <c r="E18" i="2"/>
  <c r="E17" i="2"/>
  <c r="E16" i="2"/>
  <c r="E9" i="2"/>
  <c r="E7" i="2"/>
  <c r="D4" i="2"/>
  <c r="C8" i="1"/>
  <c r="E8" i="1" s="1"/>
  <c r="D4" i="1"/>
  <c r="D11" i="1" s="1"/>
  <c r="E26" i="1"/>
  <c r="E25" i="1"/>
  <c r="E5" i="1"/>
  <c r="E6" i="1"/>
  <c r="E7" i="1"/>
  <c r="E9" i="1"/>
  <c r="E10" i="1"/>
  <c r="E27" i="1"/>
  <c r="E24" i="1"/>
  <c r="E23" i="1"/>
  <c r="E22" i="1"/>
  <c r="E21" i="1"/>
  <c r="E20" i="1"/>
  <c r="E18" i="1"/>
  <c r="E17" i="1"/>
  <c r="E16" i="1"/>
  <c r="C4" i="1"/>
  <c r="E4" i="1" s="1"/>
  <c r="E28" i="1" l="1"/>
  <c r="D32" i="2"/>
  <c r="D11" i="2"/>
  <c r="E8" i="2"/>
  <c r="E11" i="2"/>
  <c r="B32" i="2"/>
  <c r="E28" i="2"/>
  <c r="E4" i="2"/>
  <c r="C11" i="1"/>
  <c r="E19" i="1"/>
  <c r="E15" i="1"/>
  <c r="F32" i="2" l="1"/>
  <c r="E11" i="1"/>
</calcChain>
</file>

<file path=xl/sharedStrings.xml><?xml version="1.0" encoding="utf-8"?>
<sst xmlns="http://schemas.openxmlformats.org/spreadsheetml/2006/main" count="115" uniqueCount="68">
  <si>
    <t>Ⅰ　収入の部</t>
  </si>
  <si>
    <t>広告協賛金</t>
    <rPh sb="0" eb="5">
      <t>コウコクキョウサンキン</t>
    </rPh>
    <phoneticPr fontId="3"/>
  </si>
  <si>
    <t>Ⅱ　支出の部</t>
  </si>
  <si>
    <t>プログラム売上、他</t>
    <phoneticPr fontId="3"/>
  </si>
  <si>
    <t>総収入</t>
    <rPh sb="0" eb="1">
      <t>ソウ</t>
    </rPh>
    <rPh sb="1" eb="3">
      <t>シュウニュウ</t>
    </rPh>
    <phoneticPr fontId="5"/>
  </si>
  <si>
    <t>-</t>
    <phoneticPr fontId="4"/>
  </si>
  <si>
    <t>総支出</t>
    <rPh sb="0" eb="1">
      <t>ソウ</t>
    </rPh>
    <rPh sb="1" eb="3">
      <t>シシュツ</t>
    </rPh>
    <phoneticPr fontId="5"/>
  </si>
  <si>
    <t>=</t>
    <phoneticPr fontId="4"/>
  </si>
  <si>
    <t>収支合計</t>
    <rPh sb="0" eb="2">
      <t>シュウシ</t>
    </rPh>
    <rPh sb="2" eb="4">
      <t>ゴウケイ</t>
    </rPh>
    <phoneticPr fontId="5"/>
  </si>
  <si>
    <t>1,500円×430名（昨年度435名）</t>
    <rPh sb="1" eb="6">
      <t>500エン</t>
    </rPh>
    <rPh sb="10" eb="11">
      <t>メイ</t>
    </rPh>
    <rPh sb="12" eb="15">
      <t>サクネンド</t>
    </rPh>
    <rPh sb="18" eb="19">
      <t>メイ</t>
    </rPh>
    <phoneticPr fontId="4"/>
  </si>
  <si>
    <t>令和６年度
予算額</t>
    <rPh sb="6" eb="9">
      <t>ヨサンガク</t>
    </rPh>
    <phoneticPr fontId="4"/>
  </si>
  <si>
    <t>令和５年度
予算額</t>
    <rPh sb="6" eb="9">
      <t>ヨサンガク</t>
    </rPh>
    <phoneticPr fontId="4"/>
  </si>
  <si>
    <t>諸謝金</t>
    <phoneticPr fontId="4"/>
  </si>
  <si>
    <t>褒賞費</t>
    <phoneticPr fontId="4"/>
  </si>
  <si>
    <t>旅費</t>
    <rPh sb="0" eb="2">
      <t>リョヒ</t>
    </rPh>
    <phoneticPr fontId="4"/>
  </si>
  <si>
    <t>消耗品費</t>
    <rPh sb="0" eb="3">
      <t>ショウモウヒン</t>
    </rPh>
    <rPh sb="3" eb="4">
      <t>ヒ</t>
    </rPh>
    <phoneticPr fontId="4"/>
  </si>
  <si>
    <t>賃金</t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</si>
  <si>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</si>
  <si>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通信・運搬費</t>
    <phoneticPr fontId="4"/>
  </si>
  <si>
    <t>借料損料費</t>
    <rPh sb="1" eb="2">
      <t>リョウ</t>
    </rPh>
    <phoneticPr fontId="4"/>
  </si>
  <si>
    <t>会議費</t>
    <rPh sb="0" eb="3">
      <t>カイギヒ</t>
    </rPh>
    <phoneticPr fontId="4"/>
  </si>
  <si>
    <t>食糧費</t>
    <phoneticPr fontId="4"/>
  </si>
  <si>
    <t>委託料</t>
    <phoneticPr fontId="4"/>
  </si>
  <si>
    <t>雑費</t>
    <rPh sb="0" eb="2">
      <t>ザッピ</t>
    </rPh>
    <phoneticPr fontId="4"/>
  </si>
  <si>
    <t>予備費</t>
    <rPh sb="0" eb="3">
      <t>ヨビヒ</t>
    </rPh>
    <phoneticPr fontId="4"/>
  </si>
  <si>
    <t>県教育委員会</t>
    <rPh sb="0" eb="1">
      <t>ケン</t>
    </rPh>
    <rPh sb="1" eb="3">
      <t>キョウイク</t>
    </rPh>
    <rPh sb="3" eb="6">
      <t>イインカイ</t>
    </rPh>
    <phoneticPr fontId="4"/>
  </si>
  <si>
    <t>県中体連</t>
    <rPh sb="0" eb="1">
      <t>ケン</t>
    </rPh>
    <rPh sb="1" eb="4">
      <t>チュウタイレン</t>
    </rPh>
    <phoneticPr fontId="4"/>
  </si>
  <si>
    <t>広告協賛金</t>
    <rPh sb="0" eb="2">
      <t>コウコク</t>
    </rPh>
    <rPh sb="2" eb="5">
      <t>キョウサンキン</t>
    </rPh>
    <phoneticPr fontId="4"/>
  </si>
  <si>
    <t>その他</t>
    <rPh sb="2" eb="3">
      <t>タ</t>
    </rPh>
    <phoneticPr fontId="4"/>
  </si>
  <si>
    <t>合計</t>
  </si>
  <si>
    <t>合計</t>
    <phoneticPr fontId="4"/>
  </si>
  <si>
    <t>項目</t>
  </si>
  <si>
    <t>項目</t>
    <phoneticPr fontId="3"/>
  </si>
  <si>
    <t>増減</t>
  </si>
  <si>
    <t>増減</t>
    <phoneticPr fontId="3"/>
  </si>
  <si>
    <t>備考</t>
  </si>
  <si>
    <t>備考</t>
    <phoneticPr fontId="3"/>
  </si>
  <si>
    <t>負担金</t>
  </si>
  <si>
    <t>参加料</t>
  </si>
  <si>
    <t>雑収入</t>
    <rPh sb="0" eb="1">
      <t>ザツ</t>
    </rPh>
    <rPh sb="1" eb="3">
      <t>シュウニュウ</t>
    </rPh>
    <phoneticPr fontId="4"/>
  </si>
  <si>
    <t>Ⅱ　支出の部</t>
    <phoneticPr fontId="3"/>
  </si>
  <si>
    <t>上記のとおり報告します。</t>
  </si>
  <si>
    <t>令和</t>
    <rPh sb="0" eb="2">
      <t>レイワ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</si>
  <si>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</si>
  <si>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</si>
  <si>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山形県中学校体育連盟</t>
    <rPh sb="0" eb="2">
      <t>ヤマガタ</t>
    </rPh>
    <rPh sb="3" eb="10">
      <t>チュウガッコウタイイクレンメイ</t>
    </rPh>
    <phoneticPr fontId="4"/>
  </si>
  <si>
    <t>会計担当</t>
    <phoneticPr fontId="3"/>
  </si>
  <si>
    <t>山形県中学校駅伝競走大会 実行委員会</t>
    <rPh sb="13" eb="18">
      <t>ジッコウイインカイ</t>
    </rPh>
    <phoneticPr fontId="3"/>
  </si>
  <si>
    <t>令和６年度　山形県中学校駅伝競走大会決算書</t>
    <rPh sb="6" eb="8">
      <t>ヤマガタ</t>
    </rPh>
    <rPh sb="8" eb="10">
      <t>ケンチュウ</t>
    </rPh>
    <rPh sb="10" eb="12">
      <t>ガッコウ</t>
    </rPh>
    <rPh sb="12" eb="14">
      <t>エキデン</t>
    </rPh>
    <rPh sb="14" eb="16">
      <t>キョウソウ</t>
    </rPh>
    <rPh sb="16" eb="18">
      <t>タイカイ</t>
    </rPh>
    <rPh sb="18" eb="21">
      <t>ケッサンショ</t>
    </rPh>
    <phoneticPr fontId="1"/>
  </si>
  <si>
    <t>予算額</t>
    <rPh sb="0" eb="3">
      <t>ヨサンガク</t>
    </rPh>
    <phoneticPr fontId="4"/>
  </si>
  <si>
    <t>決算額</t>
    <rPh sb="0" eb="2">
      <t>ケッサン</t>
    </rPh>
    <rPh sb="2" eb="3">
      <t>ガク</t>
    </rPh>
    <phoneticPr fontId="4"/>
  </si>
  <si>
    <t>陸橋関係備品借用料</t>
    <rPh sb="0" eb="6">
      <t>リッキョウカンケイビヒン</t>
    </rPh>
    <rPh sb="6" eb="9">
      <t>シャクヨウリョウ</t>
    </rPh>
    <phoneticPr fontId="4"/>
  </si>
  <si>
    <t>競技関係物品、他補助生徒用帽子代</t>
  </si>
  <si>
    <t>競技関係物品、他補助生徒用帽子代</t>
    <phoneticPr fontId="4"/>
  </si>
  <si>
    <t>事務局会等茶代</t>
  </si>
  <si>
    <t>事務局会等茶代</t>
    <phoneticPr fontId="4"/>
  </si>
  <si>
    <t>郵送料、電話代</t>
    <rPh sb="2" eb="3">
      <t>リョウ</t>
    </rPh>
    <phoneticPr fontId="4"/>
  </si>
  <si>
    <t>プログラム印刷代</t>
    <rPh sb="5" eb="7">
      <t>インサツ</t>
    </rPh>
    <rPh sb="7" eb="8">
      <t>ダイ</t>
    </rPh>
    <phoneticPr fontId="4"/>
  </si>
  <si>
    <t>昼食代（大会役員、競技役員、補助生徒）</t>
    <rPh sb="0" eb="3">
      <t>チュウショクダイ</t>
    </rPh>
    <rPh sb="4" eb="8">
      <t>タイカイヤクイン</t>
    </rPh>
    <rPh sb="9" eb="13">
      <t>キョウギヤクイン</t>
    </rPh>
    <rPh sb="14" eb="18">
      <t>ホジョセイト</t>
    </rPh>
    <phoneticPr fontId="3"/>
  </si>
  <si>
    <t>旅費（実行委員、大会役員、競技役員）</t>
  </si>
  <si>
    <t>旅費（実行委員、大会役員、競技役員）</t>
    <phoneticPr fontId="3"/>
  </si>
  <si>
    <t>駐車場整備員雇用費</t>
    <rPh sb="0" eb="3">
      <t>チュウシャジョウ</t>
    </rPh>
    <rPh sb="3" eb="5">
      <t>セイビ</t>
    </rPh>
    <rPh sb="5" eb="6">
      <t>イン</t>
    </rPh>
    <rPh sb="6" eb="9">
      <t>コヨウヒ</t>
    </rPh>
    <phoneticPr fontId="3"/>
  </si>
  <si>
    <t>審判員謝礼等</t>
    <rPh sb="0" eb="3">
      <t>シンパンイン</t>
    </rPh>
    <rPh sb="3" eb="5">
      <t>シャレイ</t>
    </rPh>
    <rPh sb="5" eb="6">
      <t>トウ</t>
    </rPh>
    <phoneticPr fontId="4"/>
  </si>
  <si>
    <t>感染症対策費等</t>
    <rPh sb="0" eb="5">
      <t>カンセンショウタイサク</t>
    </rPh>
    <rPh sb="5" eb="6">
      <t>ヒ</t>
    </rPh>
    <rPh sb="6" eb="7">
      <t>トウ</t>
    </rPh>
    <phoneticPr fontId="3"/>
  </si>
  <si>
    <t>令和６年度　山形県中学校駅伝競走大会予算書</t>
    <rPh sb="6" eb="8">
      <t>ヤマガタ</t>
    </rPh>
    <rPh sb="8" eb="10">
      <t>ケンチュウ</t>
    </rPh>
    <rPh sb="10" eb="12">
      <t>ガッコウ</t>
    </rPh>
    <rPh sb="12" eb="14">
      <t>エキデン</t>
    </rPh>
    <rPh sb="14" eb="16">
      <t>キョウソウ</t>
    </rPh>
    <rPh sb="16" eb="18">
      <t>タイカイ</t>
    </rPh>
    <rPh sb="18" eb="21">
      <t>ヨサンショ</t>
    </rPh>
    <phoneticPr fontId="1"/>
  </si>
  <si>
    <t>３．収支の部</t>
    <rPh sb="2" eb="4">
      <t>シュウシ</t>
    </rPh>
    <rPh sb="5" eb="6">
      <t>ブ</t>
    </rPh>
    <phoneticPr fontId="5"/>
  </si>
  <si>
    <t>Ⅲ　収支の部</t>
    <rPh sb="2" eb="4">
      <t>シュウシ</t>
    </rPh>
    <rPh sb="5" eb="6">
      <t>ブ</t>
    </rPh>
    <phoneticPr fontId="5"/>
  </si>
  <si>
    <t>Ⅰ　収入の部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</si>
</sst>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;&quot;▲ &quot;#,##0"/>
    <numFmt numFmtId="177" formatCode="&quot;¥&quot;#,##0_);[Red]\(&quot;¥&quot;#,##0\)"/>
    <numFmt numFmtId="178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9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7" fillId="0" borderId="0" xfId="1" applyFont="1"/>
    <xf numFmtId="0" fontId="6" fillId="0" borderId="0" xfId="0" applyFont="1" applyAlignment="1">
      <alignment horizontal="center" vertical="center"/>
    </xf>
    <xf numFmtId="42" fontId="8" fillId="0" borderId="0" xfId="0" applyNumberFormat="1" applyFont="1">
      <alignment vertical="center"/>
    </xf>
    <xf numFmtId="177" fontId="6" fillId="0" borderId="0" xfId="0" applyNumberFormat="1" applyFont="1" applyAlignment="1">
      <alignment horizontal="left" vertical="center" indent="1" shrinkToFit="1"/>
    </xf>
    <xf numFmtId="177" fontId="8" fillId="0" borderId="0" xfId="0" applyNumberFormat="1" applyFont="1">
      <alignment vertical="center"/>
    </xf>
    <xf numFmtId="0" fontId="10" fillId="0" borderId="0" xfId="1" applyFont="1" applyAlignment="1">
      <alignment horizontal="left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left" vertical="center" wrapText="1"/>
    </xf>
    <xf numFmtId="3" fontId="10" fillId="2" borderId="12" xfId="1" applyNumberFormat="1" applyFont="1" applyFill="1" applyBorder="1" applyAlignment="1">
      <alignment horizontal="right" vertical="center" wrapText="1"/>
    </xf>
    <xf numFmtId="178" fontId="10" fillId="2" borderId="13" xfId="1" applyNumberFormat="1" applyFont="1" applyFill="1" applyBorder="1" applyAlignment="1">
      <alignment horizontal="right" vertical="center" wrapText="1"/>
    </xf>
    <xf numFmtId="0" fontId="10" fillId="2" borderId="14" xfId="1" applyFont="1" applyFill="1" applyBorder="1" applyAlignment="1">
      <alignment horizontal="left" vertical="center" wrapText="1"/>
    </xf>
    <xf numFmtId="0" fontId="10" fillId="2" borderId="15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3" fontId="10" fillId="0" borderId="4" xfId="1" applyNumberFormat="1" applyFont="1" applyBorder="1" applyAlignment="1">
      <alignment horizontal="right" vertical="center" wrapText="1"/>
    </xf>
    <xf numFmtId="178" fontId="10" fillId="0" borderId="3" xfId="1" applyNumberFormat="1" applyFont="1" applyBorder="1" applyAlignment="1">
      <alignment horizontal="right" vertical="center" wrapText="1"/>
    </xf>
    <xf numFmtId="0" fontId="10" fillId="0" borderId="16" xfId="1" applyFont="1" applyBorder="1" applyAlignment="1">
      <alignment horizontal="left" vertical="center" wrapText="1"/>
    </xf>
    <xf numFmtId="0" fontId="10" fillId="2" borderId="17" xfId="1" applyFont="1" applyFill="1" applyBorder="1" applyAlignment="1">
      <alignment horizontal="center" vertical="center"/>
    </xf>
    <xf numFmtId="0" fontId="10" fillId="0" borderId="18" xfId="1" applyFont="1" applyBorder="1" applyAlignment="1">
      <alignment horizontal="left" vertical="center" wrapText="1"/>
    </xf>
    <xf numFmtId="3" fontId="10" fillId="0" borderId="18" xfId="1" applyNumberFormat="1" applyFont="1" applyBorder="1" applyAlignment="1">
      <alignment horizontal="right" vertical="center" wrapText="1"/>
    </xf>
    <xf numFmtId="178" fontId="10" fillId="0" borderId="19" xfId="1" applyNumberFormat="1" applyFont="1" applyBorder="1" applyAlignment="1">
      <alignment horizontal="right" vertical="center" wrapText="1"/>
    </xf>
    <xf numFmtId="0" fontId="10" fillId="0" borderId="20" xfId="1" applyFont="1" applyBorder="1" applyAlignment="1">
      <alignment horizontal="left" vertical="center" wrapText="1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 wrapText="1"/>
    </xf>
    <xf numFmtId="3" fontId="10" fillId="2" borderId="8" xfId="1" applyNumberFormat="1" applyFont="1" applyFill="1" applyBorder="1" applyAlignment="1">
      <alignment horizontal="right" vertical="center" wrapText="1"/>
    </xf>
    <xf numFmtId="178" fontId="10" fillId="2" borderId="7" xfId="1" applyNumberFormat="1" applyFont="1" applyFill="1" applyBorder="1" applyAlignment="1">
      <alignment horizontal="right" vertical="center" wrapText="1"/>
    </xf>
    <xf numFmtId="0" fontId="10" fillId="2" borderId="9" xfId="1" applyFont="1" applyFill="1" applyBorder="1" applyAlignment="1">
      <alignment horizontal="left" vertical="center" wrapText="1"/>
    </xf>
    <xf numFmtId="3" fontId="10" fillId="2" borderId="21" xfId="1" applyNumberFormat="1" applyFont="1" applyFill="1" applyBorder="1" applyAlignment="1">
      <alignment horizontal="right" vertical="center" wrapText="1"/>
    </xf>
    <xf numFmtId="0" fontId="10" fillId="0" borderId="5" xfId="1" applyFont="1" applyBorder="1" applyAlignment="1">
      <alignment horizontal="left" vertical="center" wrapText="1"/>
    </xf>
    <xf numFmtId="3" fontId="10" fillId="0" borderId="1" xfId="1" applyNumberFormat="1" applyFont="1" applyBorder="1" applyAlignment="1">
      <alignment horizontal="right" vertical="center" wrapText="1"/>
    </xf>
    <xf numFmtId="3" fontId="10" fillId="0" borderId="19" xfId="1" applyNumberFormat="1" applyFont="1" applyBorder="1" applyAlignment="1">
      <alignment horizontal="right" vertical="center" wrapText="1"/>
    </xf>
    <xf numFmtId="3" fontId="10" fillId="0" borderId="7" xfId="1" applyNumberFormat="1" applyFont="1" applyBorder="1" applyAlignment="1">
      <alignment horizontal="right" vertical="center" wrapText="1"/>
    </xf>
    <xf numFmtId="178" fontId="10" fillId="0" borderId="8" xfId="1" applyNumberFormat="1" applyFont="1" applyBorder="1" applyAlignment="1">
      <alignment horizontal="righ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0" xfId="1" applyFont="1"/>
    <xf numFmtId="3" fontId="10" fillId="0" borderId="3" xfId="1" applyNumberFormat="1" applyFont="1" applyBorder="1" applyAlignment="1">
      <alignment horizontal="right" vertical="center" wrapText="1"/>
    </xf>
    <xf numFmtId="0" fontId="11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3" borderId="23" xfId="0" applyFont="1" applyFill="1" applyBorder="1" applyAlignment="1">
      <alignment horizontal="center" vertical="center"/>
    </xf>
    <xf numFmtId="178" fontId="10" fillId="0" borderId="1" xfId="1" applyNumberFormat="1" applyFont="1" applyBorder="1" applyAlignment="1">
      <alignment horizontal="right" vertical="center" wrapText="1"/>
    </xf>
    <xf numFmtId="0" fontId="10" fillId="0" borderId="28" xfId="1" applyFont="1" applyBorder="1" applyAlignment="1">
      <alignment horizontal="left" vertical="center" wrapText="1"/>
    </xf>
    <xf numFmtId="3" fontId="10" fillId="0" borderId="30" xfId="1" applyNumberFormat="1" applyFont="1" applyBorder="1" applyAlignment="1">
      <alignment horizontal="right" vertical="center" wrapText="1"/>
    </xf>
    <xf numFmtId="178" fontId="10" fillId="0" borderId="22" xfId="1" applyNumberFormat="1" applyFont="1" applyBorder="1" applyAlignment="1">
      <alignment horizontal="right" vertical="center" wrapText="1"/>
    </xf>
    <xf numFmtId="0" fontId="10" fillId="0" borderId="31" xfId="1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3" fontId="10" fillId="0" borderId="33" xfId="1" applyNumberFormat="1" applyFont="1" applyBorder="1" applyAlignment="1">
      <alignment horizontal="right" vertical="center" wrapText="1"/>
    </xf>
    <xf numFmtId="178" fontId="10" fillId="0" borderId="34" xfId="1" applyNumberFormat="1" applyFont="1" applyBorder="1" applyAlignment="1">
      <alignment horizontal="right" vertical="center" wrapText="1"/>
    </xf>
    <xf numFmtId="0" fontId="10" fillId="0" borderId="35" xfId="1" applyFont="1" applyBorder="1" applyAlignment="1">
      <alignment horizontal="left" vertical="center" wrapText="1"/>
    </xf>
    <xf numFmtId="0" fontId="10" fillId="2" borderId="36" xfId="1" applyFont="1" applyFill="1" applyBorder="1" applyAlignment="1">
      <alignment horizontal="center" vertical="center"/>
    </xf>
    <xf numFmtId="0" fontId="10" fillId="0" borderId="37" xfId="1" applyFont="1" applyBorder="1" applyAlignment="1">
      <alignment horizontal="left" vertical="center" wrapText="1"/>
    </xf>
    <xf numFmtId="3" fontId="10" fillId="0" borderId="34" xfId="1" applyNumberFormat="1" applyFont="1" applyBorder="1" applyAlignment="1">
      <alignment horizontal="right" vertical="center" wrapText="1"/>
    </xf>
    <xf numFmtId="176" fontId="10" fillId="0" borderId="13" xfId="1" applyNumberFormat="1" applyFont="1" applyBorder="1" applyAlignment="1">
      <alignment horizontal="right" vertical="center" wrapText="1"/>
    </xf>
    <xf numFmtId="178" fontId="10" fillId="0" borderId="13" xfId="1" applyNumberFormat="1" applyFont="1" applyBorder="1" applyAlignment="1">
      <alignment horizontal="right" vertical="center" wrapText="1"/>
    </xf>
    <xf numFmtId="0" fontId="10" fillId="0" borderId="14" xfId="1" applyFont="1" applyBorder="1" applyAlignment="1">
      <alignment horizontal="center" vertical="center" wrapText="1"/>
    </xf>
    <xf numFmtId="3" fontId="10" fillId="0" borderId="26" xfId="1" applyNumberFormat="1" applyFont="1" applyBorder="1" applyAlignment="1">
      <alignment horizontal="right" vertical="center" wrapText="1"/>
    </xf>
    <xf numFmtId="178" fontId="10" fillId="0" borderId="26" xfId="1" applyNumberFormat="1" applyFont="1" applyBorder="1" applyAlignment="1">
      <alignment horizontal="right" vertical="center" wrapText="1"/>
    </xf>
    <xf numFmtId="0" fontId="10" fillId="0" borderId="27" xfId="1" applyFont="1" applyBorder="1" applyAlignment="1">
      <alignment horizontal="left" vertical="center" wrapText="1"/>
    </xf>
    <xf numFmtId="3" fontId="10" fillId="0" borderId="24" xfId="1" applyNumberFormat="1" applyFont="1" applyBorder="1" applyAlignment="1">
      <alignment horizontal="right" vertical="center" wrapText="1"/>
    </xf>
    <xf numFmtId="178" fontId="10" fillId="0" borderId="24" xfId="1" applyNumberFormat="1" applyFont="1" applyBorder="1" applyAlignment="1">
      <alignment horizontal="right" vertical="center" wrapText="1"/>
    </xf>
    <xf numFmtId="0" fontId="10" fillId="0" borderId="25" xfId="1" applyFont="1" applyBorder="1" applyAlignment="1">
      <alignment horizontal="left" vertical="center" wrapText="1"/>
    </xf>
    <xf numFmtId="0" fontId="10" fillId="3" borderId="21" xfId="2" applyFont="1" applyFill="1" applyBorder="1" applyAlignment="1">
      <alignment horizontal="left" vertical="center" shrinkToFit="1"/>
    </xf>
    <xf numFmtId="0" fontId="10" fillId="3" borderId="2" xfId="2" applyFont="1" applyFill="1" applyBorder="1" applyAlignment="1">
      <alignment vertical="center" shrinkToFit="1"/>
    </xf>
    <xf numFmtId="0" fontId="6" fillId="3" borderId="2" xfId="0" applyFont="1" applyFill="1" applyBorder="1">
      <alignment vertical="center"/>
    </xf>
    <xf numFmtId="0" fontId="10" fillId="3" borderId="2" xfId="2" applyFont="1" applyFill="1" applyBorder="1" applyAlignment="1">
      <alignment horizontal="left" vertical="center" shrinkToFit="1"/>
    </xf>
    <xf numFmtId="0" fontId="6" fillId="3" borderId="37" xfId="0" applyFont="1" applyFill="1" applyBorder="1">
      <alignment vertical="center"/>
    </xf>
    <xf numFmtId="0" fontId="7" fillId="3" borderId="38" xfId="0" applyFont="1" applyFill="1" applyBorder="1" applyAlignment="1">
      <alignment horizontal="center" vertical="center"/>
    </xf>
    <xf numFmtId="0" fontId="6" fillId="3" borderId="33" xfId="0" applyFont="1" applyFill="1" applyBorder="1">
      <alignment vertical="center"/>
    </xf>
    <xf numFmtId="3" fontId="10" fillId="0" borderId="2" xfId="1" applyNumberFormat="1" applyFont="1" applyBorder="1" applyAlignment="1">
      <alignment horizontal="right" vertical="center" wrapText="1"/>
    </xf>
    <xf numFmtId="3" fontId="10" fillId="0" borderId="5" xfId="1" applyNumberFormat="1" applyFont="1" applyBorder="1" applyAlignment="1">
      <alignment horizontal="right" vertical="center" wrapText="1"/>
    </xf>
    <xf numFmtId="3" fontId="10" fillId="0" borderId="22" xfId="1" applyNumberFormat="1" applyFont="1" applyBorder="1" applyAlignment="1">
      <alignment horizontal="right" vertical="center" wrapText="1"/>
    </xf>
    <xf numFmtId="178" fontId="10" fillId="0" borderId="30" xfId="1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9" xfId="0" applyFont="1" applyBorder="1">
      <alignment vertical="center"/>
    </xf>
    <xf numFmtId="0" fontId="10" fillId="0" borderId="40" xfId="1" applyFont="1" applyBorder="1" applyAlignment="1">
      <alignment horizontal="left" vertical="center" wrapText="1"/>
    </xf>
    <xf numFmtId="0" fontId="10" fillId="0" borderId="41" xfId="1" applyFont="1" applyBorder="1" applyAlignment="1">
      <alignment horizontal="left" vertical="center" wrapText="1"/>
    </xf>
    <xf numFmtId="42" fontId="8" fillId="0" borderId="0" xfId="0" applyNumberFormat="1" applyFont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</cellXfs>
  <cellStyles count="3">
    <cellStyle name="標準" xfId="0" builtinId="0"/>
    <cellStyle name="標準 2" xfId="2" xr:uid="{40EDA0EF-BF64-47D5-851D-7B8952D40446}"/>
    <cellStyle name="標準 4" xfId="1" xr:uid="{2CB26F7F-B608-44AE-B7A1-D46A58F9EA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CA0BE-212A-4768-BFAE-F3C520EDD99F}">
  <sheetPr>
    <pageSetUpPr fitToPage="1"/>
  </sheetPr>
  <dimension ref="A1:F32"/>
  <sheetViews>
    <sheetView view="pageBreakPreview" zoomScaleNormal="100" zoomScaleSheetLayoutView="100" workbookViewId="0">
      <selection activeCell="B19" sqref="B19"/>
    </sheetView>
  </sheetViews>
  <sheetFormatPr defaultRowHeight="13.2" x14ac:dyDescent="0.2"/>
  <cols>
    <col min="1" max="1" width="2.8984375" style="3" customWidth="1"/>
    <col min="2" max="2" width="16.3984375" style="3" customWidth="1"/>
    <col min="3" max="5" width="13" style="3" customWidth="1"/>
    <col min="6" max="6" width="42.8984375" style="3" customWidth="1"/>
    <col min="7" max="256" width="8.796875" style="3"/>
    <col min="257" max="257" width="2.796875" style="3" customWidth="1"/>
    <col min="258" max="258" width="17.69921875" style="3" bestFit="1" customWidth="1"/>
    <col min="259" max="259" width="16.8984375" style="3" bestFit="1" customWidth="1"/>
    <col min="260" max="260" width="15.59765625" style="3" bestFit="1" customWidth="1"/>
    <col min="261" max="261" width="10.09765625" style="3" customWidth="1"/>
    <col min="262" max="262" width="34.296875" style="3" customWidth="1"/>
    <col min="263" max="512" width="8.796875" style="3"/>
    <col min="513" max="513" width="2.796875" style="3" customWidth="1"/>
    <col min="514" max="514" width="17.69921875" style="3" bestFit="1" customWidth="1"/>
    <col min="515" max="515" width="16.8984375" style="3" bestFit="1" customWidth="1"/>
    <col min="516" max="516" width="15.59765625" style="3" bestFit="1" customWidth="1"/>
    <col min="517" max="517" width="10.09765625" style="3" customWidth="1"/>
    <col min="518" max="518" width="34.296875" style="3" customWidth="1"/>
    <col min="519" max="768" width="8.796875" style="3"/>
    <col min="769" max="769" width="2.796875" style="3" customWidth="1"/>
    <col min="770" max="770" width="17.69921875" style="3" bestFit="1" customWidth="1"/>
    <col min="771" max="771" width="16.8984375" style="3" bestFit="1" customWidth="1"/>
    <col min="772" max="772" width="15.59765625" style="3" bestFit="1" customWidth="1"/>
    <col min="773" max="773" width="10.09765625" style="3" customWidth="1"/>
    <col min="774" max="774" width="34.296875" style="3" customWidth="1"/>
    <col min="775" max="1024" width="8.796875" style="3"/>
    <col min="1025" max="1025" width="2.796875" style="3" customWidth="1"/>
    <col min="1026" max="1026" width="17.69921875" style="3" bestFit="1" customWidth="1"/>
    <col min="1027" max="1027" width="16.8984375" style="3" bestFit="1" customWidth="1"/>
    <col min="1028" max="1028" width="15.59765625" style="3" bestFit="1" customWidth="1"/>
    <col min="1029" max="1029" width="10.09765625" style="3" customWidth="1"/>
    <col min="1030" max="1030" width="34.296875" style="3" customWidth="1"/>
    <col min="1031" max="1280" width="8.796875" style="3"/>
    <col min="1281" max="1281" width="2.796875" style="3" customWidth="1"/>
    <col min="1282" max="1282" width="17.69921875" style="3" bestFit="1" customWidth="1"/>
    <col min="1283" max="1283" width="16.8984375" style="3" bestFit="1" customWidth="1"/>
    <col min="1284" max="1284" width="15.59765625" style="3" bestFit="1" customWidth="1"/>
    <col min="1285" max="1285" width="10.09765625" style="3" customWidth="1"/>
    <col min="1286" max="1286" width="34.296875" style="3" customWidth="1"/>
    <col min="1287" max="1536" width="8.796875" style="3"/>
    <col min="1537" max="1537" width="2.796875" style="3" customWidth="1"/>
    <col min="1538" max="1538" width="17.69921875" style="3" bestFit="1" customWidth="1"/>
    <col min="1539" max="1539" width="16.8984375" style="3" bestFit="1" customWidth="1"/>
    <col min="1540" max="1540" width="15.59765625" style="3" bestFit="1" customWidth="1"/>
    <col min="1541" max="1541" width="10.09765625" style="3" customWidth="1"/>
    <col min="1542" max="1542" width="34.296875" style="3" customWidth="1"/>
    <col min="1543" max="1792" width="8.796875" style="3"/>
    <col min="1793" max="1793" width="2.796875" style="3" customWidth="1"/>
    <col min="1794" max="1794" width="17.69921875" style="3" bestFit="1" customWidth="1"/>
    <col min="1795" max="1795" width="16.8984375" style="3" bestFit="1" customWidth="1"/>
    <col min="1796" max="1796" width="15.59765625" style="3" bestFit="1" customWidth="1"/>
    <col min="1797" max="1797" width="10.09765625" style="3" customWidth="1"/>
    <col min="1798" max="1798" width="34.296875" style="3" customWidth="1"/>
    <col min="1799" max="2048" width="8.796875" style="3"/>
    <col min="2049" max="2049" width="2.796875" style="3" customWidth="1"/>
    <col min="2050" max="2050" width="17.69921875" style="3" bestFit="1" customWidth="1"/>
    <col min="2051" max="2051" width="16.8984375" style="3" bestFit="1" customWidth="1"/>
    <col min="2052" max="2052" width="15.59765625" style="3" bestFit="1" customWidth="1"/>
    <col min="2053" max="2053" width="10.09765625" style="3" customWidth="1"/>
    <col min="2054" max="2054" width="34.296875" style="3" customWidth="1"/>
    <col min="2055" max="2304" width="8.796875" style="3"/>
    <col min="2305" max="2305" width="2.796875" style="3" customWidth="1"/>
    <col min="2306" max="2306" width="17.69921875" style="3" bestFit="1" customWidth="1"/>
    <col min="2307" max="2307" width="16.8984375" style="3" bestFit="1" customWidth="1"/>
    <col min="2308" max="2308" width="15.59765625" style="3" bestFit="1" customWidth="1"/>
    <col min="2309" max="2309" width="10.09765625" style="3" customWidth="1"/>
    <col min="2310" max="2310" width="34.296875" style="3" customWidth="1"/>
    <col min="2311" max="2560" width="8.796875" style="3"/>
    <col min="2561" max="2561" width="2.796875" style="3" customWidth="1"/>
    <col min="2562" max="2562" width="17.69921875" style="3" bestFit="1" customWidth="1"/>
    <col min="2563" max="2563" width="16.8984375" style="3" bestFit="1" customWidth="1"/>
    <col min="2564" max="2564" width="15.59765625" style="3" bestFit="1" customWidth="1"/>
    <col min="2565" max="2565" width="10.09765625" style="3" customWidth="1"/>
    <col min="2566" max="2566" width="34.296875" style="3" customWidth="1"/>
    <col min="2567" max="2816" width="8.796875" style="3"/>
    <col min="2817" max="2817" width="2.796875" style="3" customWidth="1"/>
    <col min="2818" max="2818" width="17.69921875" style="3" bestFit="1" customWidth="1"/>
    <col min="2819" max="2819" width="16.8984375" style="3" bestFit="1" customWidth="1"/>
    <col min="2820" max="2820" width="15.59765625" style="3" bestFit="1" customWidth="1"/>
    <col min="2821" max="2821" width="10.09765625" style="3" customWidth="1"/>
    <col min="2822" max="2822" width="34.296875" style="3" customWidth="1"/>
    <col min="2823" max="3072" width="8.796875" style="3"/>
    <col min="3073" max="3073" width="2.796875" style="3" customWidth="1"/>
    <col min="3074" max="3074" width="17.69921875" style="3" bestFit="1" customWidth="1"/>
    <col min="3075" max="3075" width="16.8984375" style="3" bestFit="1" customWidth="1"/>
    <col min="3076" max="3076" width="15.59765625" style="3" bestFit="1" customWidth="1"/>
    <col min="3077" max="3077" width="10.09765625" style="3" customWidth="1"/>
    <col min="3078" max="3078" width="34.296875" style="3" customWidth="1"/>
    <col min="3079" max="3328" width="8.796875" style="3"/>
    <col min="3329" max="3329" width="2.796875" style="3" customWidth="1"/>
    <col min="3330" max="3330" width="17.69921875" style="3" bestFit="1" customWidth="1"/>
    <col min="3331" max="3331" width="16.8984375" style="3" bestFit="1" customWidth="1"/>
    <col min="3332" max="3332" width="15.59765625" style="3" bestFit="1" customWidth="1"/>
    <col min="3333" max="3333" width="10.09765625" style="3" customWidth="1"/>
    <col min="3334" max="3334" width="34.296875" style="3" customWidth="1"/>
    <col min="3335" max="3584" width="8.796875" style="3"/>
    <col min="3585" max="3585" width="2.796875" style="3" customWidth="1"/>
    <col min="3586" max="3586" width="17.69921875" style="3" bestFit="1" customWidth="1"/>
    <col min="3587" max="3587" width="16.8984375" style="3" bestFit="1" customWidth="1"/>
    <col min="3588" max="3588" width="15.59765625" style="3" bestFit="1" customWidth="1"/>
    <col min="3589" max="3589" width="10.09765625" style="3" customWidth="1"/>
    <col min="3590" max="3590" width="34.296875" style="3" customWidth="1"/>
    <col min="3591" max="3840" width="8.796875" style="3"/>
    <col min="3841" max="3841" width="2.796875" style="3" customWidth="1"/>
    <col min="3842" max="3842" width="17.69921875" style="3" bestFit="1" customWidth="1"/>
    <col min="3843" max="3843" width="16.8984375" style="3" bestFit="1" customWidth="1"/>
    <col min="3844" max="3844" width="15.59765625" style="3" bestFit="1" customWidth="1"/>
    <col min="3845" max="3845" width="10.09765625" style="3" customWidth="1"/>
    <col min="3846" max="3846" width="34.296875" style="3" customWidth="1"/>
    <col min="3847" max="4096" width="8.796875" style="3"/>
    <col min="4097" max="4097" width="2.796875" style="3" customWidth="1"/>
    <col min="4098" max="4098" width="17.69921875" style="3" bestFit="1" customWidth="1"/>
    <col min="4099" max="4099" width="16.8984375" style="3" bestFit="1" customWidth="1"/>
    <col min="4100" max="4100" width="15.59765625" style="3" bestFit="1" customWidth="1"/>
    <col min="4101" max="4101" width="10.09765625" style="3" customWidth="1"/>
    <col min="4102" max="4102" width="34.296875" style="3" customWidth="1"/>
    <col min="4103" max="4352" width="8.796875" style="3"/>
    <col min="4353" max="4353" width="2.796875" style="3" customWidth="1"/>
    <col min="4354" max="4354" width="17.69921875" style="3" bestFit="1" customWidth="1"/>
    <col min="4355" max="4355" width="16.8984375" style="3" bestFit="1" customWidth="1"/>
    <col min="4356" max="4356" width="15.59765625" style="3" bestFit="1" customWidth="1"/>
    <col min="4357" max="4357" width="10.09765625" style="3" customWidth="1"/>
    <col min="4358" max="4358" width="34.296875" style="3" customWidth="1"/>
    <col min="4359" max="4608" width="8.796875" style="3"/>
    <col min="4609" max="4609" width="2.796875" style="3" customWidth="1"/>
    <col min="4610" max="4610" width="17.69921875" style="3" bestFit="1" customWidth="1"/>
    <col min="4611" max="4611" width="16.8984375" style="3" bestFit="1" customWidth="1"/>
    <col min="4612" max="4612" width="15.59765625" style="3" bestFit="1" customWidth="1"/>
    <col min="4613" max="4613" width="10.09765625" style="3" customWidth="1"/>
    <col min="4614" max="4614" width="34.296875" style="3" customWidth="1"/>
    <col min="4615" max="4864" width="8.796875" style="3"/>
    <col min="4865" max="4865" width="2.796875" style="3" customWidth="1"/>
    <col min="4866" max="4866" width="17.69921875" style="3" bestFit="1" customWidth="1"/>
    <col min="4867" max="4867" width="16.8984375" style="3" bestFit="1" customWidth="1"/>
    <col min="4868" max="4868" width="15.59765625" style="3" bestFit="1" customWidth="1"/>
    <col min="4869" max="4869" width="10.09765625" style="3" customWidth="1"/>
    <col min="4870" max="4870" width="34.296875" style="3" customWidth="1"/>
    <col min="4871" max="5120" width="8.796875" style="3"/>
    <col min="5121" max="5121" width="2.796875" style="3" customWidth="1"/>
    <col min="5122" max="5122" width="17.69921875" style="3" bestFit="1" customWidth="1"/>
    <col min="5123" max="5123" width="16.8984375" style="3" bestFit="1" customWidth="1"/>
    <col min="5124" max="5124" width="15.59765625" style="3" bestFit="1" customWidth="1"/>
    <col min="5125" max="5125" width="10.09765625" style="3" customWidth="1"/>
    <col min="5126" max="5126" width="34.296875" style="3" customWidth="1"/>
    <col min="5127" max="5376" width="8.796875" style="3"/>
    <col min="5377" max="5377" width="2.796875" style="3" customWidth="1"/>
    <col min="5378" max="5378" width="17.69921875" style="3" bestFit="1" customWidth="1"/>
    <col min="5379" max="5379" width="16.8984375" style="3" bestFit="1" customWidth="1"/>
    <col min="5380" max="5380" width="15.59765625" style="3" bestFit="1" customWidth="1"/>
    <col min="5381" max="5381" width="10.09765625" style="3" customWidth="1"/>
    <col min="5382" max="5382" width="34.296875" style="3" customWidth="1"/>
    <col min="5383" max="5632" width="8.796875" style="3"/>
    <col min="5633" max="5633" width="2.796875" style="3" customWidth="1"/>
    <col min="5634" max="5634" width="17.69921875" style="3" bestFit="1" customWidth="1"/>
    <col min="5635" max="5635" width="16.8984375" style="3" bestFit="1" customWidth="1"/>
    <col min="5636" max="5636" width="15.59765625" style="3" bestFit="1" customWidth="1"/>
    <col min="5637" max="5637" width="10.09765625" style="3" customWidth="1"/>
    <col min="5638" max="5638" width="34.296875" style="3" customWidth="1"/>
    <col min="5639" max="5888" width="8.796875" style="3"/>
    <col min="5889" max="5889" width="2.796875" style="3" customWidth="1"/>
    <col min="5890" max="5890" width="17.69921875" style="3" bestFit="1" customWidth="1"/>
    <col min="5891" max="5891" width="16.8984375" style="3" bestFit="1" customWidth="1"/>
    <col min="5892" max="5892" width="15.59765625" style="3" bestFit="1" customWidth="1"/>
    <col min="5893" max="5893" width="10.09765625" style="3" customWidth="1"/>
    <col min="5894" max="5894" width="34.296875" style="3" customWidth="1"/>
    <col min="5895" max="6144" width="8.796875" style="3"/>
    <col min="6145" max="6145" width="2.796875" style="3" customWidth="1"/>
    <col min="6146" max="6146" width="17.69921875" style="3" bestFit="1" customWidth="1"/>
    <col min="6147" max="6147" width="16.8984375" style="3" bestFit="1" customWidth="1"/>
    <col min="6148" max="6148" width="15.59765625" style="3" bestFit="1" customWidth="1"/>
    <col min="6149" max="6149" width="10.09765625" style="3" customWidth="1"/>
    <col min="6150" max="6150" width="34.296875" style="3" customWidth="1"/>
    <col min="6151" max="6400" width="8.796875" style="3"/>
    <col min="6401" max="6401" width="2.796875" style="3" customWidth="1"/>
    <col min="6402" max="6402" width="17.69921875" style="3" bestFit="1" customWidth="1"/>
    <col min="6403" max="6403" width="16.8984375" style="3" bestFit="1" customWidth="1"/>
    <col min="6404" max="6404" width="15.59765625" style="3" bestFit="1" customWidth="1"/>
    <col min="6405" max="6405" width="10.09765625" style="3" customWidth="1"/>
    <col min="6406" max="6406" width="34.296875" style="3" customWidth="1"/>
    <col min="6407" max="6656" width="8.796875" style="3"/>
    <col min="6657" max="6657" width="2.796875" style="3" customWidth="1"/>
    <col min="6658" max="6658" width="17.69921875" style="3" bestFit="1" customWidth="1"/>
    <col min="6659" max="6659" width="16.8984375" style="3" bestFit="1" customWidth="1"/>
    <col min="6660" max="6660" width="15.59765625" style="3" bestFit="1" customWidth="1"/>
    <col min="6661" max="6661" width="10.09765625" style="3" customWidth="1"/>
    <col min="6662" max="6662" width="34.296875" style="3" customWidth="1"/>
    <col min="6663" max="6912" width="8.796875" style="3"/>
    <col min="6913" max="6913" width="2.796875" style="3" customWidth="1"/>
    <col min="6914" max="6914" width="17.69921875" style="3" bestFit="1" customWidth="1"/>
    <col min="6915" max="6915" width="16.8984375" style="3" bestFit="1" customWidth="1"/>
    <col min="6916" max="6916" width="15.59765625" style="3" bestFit="1" customWidth="1"/>
    <col min="6917" max="6917" width="10.09765625" style="3" customWidth="1"/>
    <col min="6918" max="6918" width="34.296875" style="3" customWidth="1"/>
    <col min="6919" max="7168" width="8.796875" style="3"/>
    <col min="7169" max="7169" width="2.796875" style="3" customWidth="1"/>
    <col min="7170" max="7170" width="17.69921875" style="3" bestFit="1" customWidth="1"/>
    <col min="7171" max="7171" width="16.8984375" style="3" bestFit="1" customWidth="1"/>
    <col min="7172" max="7172" width="15.59765625" style="3" bestFit="1" customWidth="1"/>
    <col min="7173" max="7173" width="10.09765625" style="3" customWidth="1"/>
    <col min="7174" max="7174" width="34.296875" style="3" customWidth="1"/>
    <col min="7175" max="7424" width="8.796875" style="3"/>
    <col min="7425" max="7425" width="2.796875" style="3" customWidth="1"/>
    <col min="7426" max="7426" width="17.69921875" style="3" bestFit="1" customWidth="1"/>
    <col min="7427" max="7427" width="16.8984375" style="3" bestFit="1" customWidth="1"/>
    <col min="7428" max="7428" width="15.59765625" style="3" bestFit="1" customWidth="1"/>
    <col min="7429" max="7429" width="10.09765625" style="3" customWidth="1"/>
    <col min="7430" max="7430" width="34.296875" style="3" customWidth="1"/>
    <col min="7431" max="7680" width="8.796875" style="3"/>
    <col min="7681" max="7681" width="2.796875" style="3" customWidth="1"/>
    <col min="7682" max="7682" width="17.69921875" style="3" bestFit="1" customWidth="1"/>
    <col min="7683" max="7683" width="16.8984375" style="3" bestFit="1" customWidth="1"/>
    <col min="7684" max="7684" width="15.59765625" style="3" bestFit="1" customWidth="1"/>
    <col min="7685" max="7685" width="10.09765625" style="3" customWidth="1"/>
    <col min="7686" max="7686" width="34.296875" style="3" customWidth="1"/>
    <col min="7687" max="7936" width="8.796875" style="3"/>
    <col min="7937" max="7937" width="2.796875" style="3" customWidth="1"/>
    <col min="7938" max="7938" width="17.69921875" style="3" bestFit="1" customWidth="1"/>
    <col min="7939" max="7939" width="16.8984375" style="3" bestFit="1" customWidth="1"/>
    <col min="7940" max="7940" width="15.59765625" style="3" bestFit="1" customWidth="1"/>
    <col min="7941" max="7941" width="10.09765625" style="3" customWidth="1"/>
    <col min="7942" max="7942" width="34.296875" style="3" customWidth="1"/>
    <col min="7943" max="8192" width="8.796875" style="3"/>
    <col min="8193" max="8193" width="2.796875" style="3" customWidth="1"/>
    <col min="8194" max="8194" width="17.69921875" style="3" bestFit="1" customWidth="1"/>
    <col min="8195" max="8195" width="16.8984375" style="3" bestFit="1" customWidth="1"/>
    <col min="8196" max="8196" width="15.59765625" style="3" bestFit="1" customWidth="1"/>
    <col min="8197" max="8197" width="10.09765625" style="3" customWidth="1"/>
    <col min="8198" max="8198" width="34.296875" style="3" customWidth="1"/>
    <col min="8199" max="8448" width="8.796875" style="3"/>
    <col min="8449" max="8449" width="2.796875" style="3" customWidth="1"/>
    <col min="8450" max="8450" width="17.69921875" style="3" bestFit="1" customWidth="1"/>
    <col min="8451" max="8451" width="16.8984375" style="3" bestFit="1" customWidth="1"/>
    <col min="8452" max="8452" width="15.59765625" style="3" bestFit="1" customWidth="1"/>
    <col min="8453" max="8453" width="10.09765625" style="3" customWidth="1"/>
    <col min="8454" max="8454" width="34.296875" style="3" customWidth="1"/>
    <col min="8455" max="8704" width="8.796875" style="3"/>
    <col min="8705" max="8705" width="2.796875" style="3" customWidth="1"/>
    <col min="8706" max="8706" width="17.69921875" style="3" bestFit="1" customWidth="1"/>
    <col min="8707" max="8707" width="16.8984375" style="3" bestFit="1" customWidth="1"/>
    <col min="8708" max="8708" width="15.59765625" style="3" bestFit="1" customWidth="1"/>
    <col min="8709" max="8709" width="10.09765625" style="3" customWidth="1"/>
    <col min="8710" max="8710" width="34.296875" style="3" customWidth="1"/>
    <col min="8711" max="8960" width="8.796875" style="3"/>
    <col min="8961" max="8961" width="2.796875" style="3" customWidth="1"/>
    <col min="8962" max="8962" width="17.69921875" style="3" bestFit="1" customWidth="1"/>
    <col min="8963" max="8963" width="16.8984375" style="3" bestFit="1" customWidth="1"/>
    <col min="8964" max="8964" width="15.59765625" style="3" bestFit="1" customWidth="1"/>
    <col min="8965" max="8965" width="10.09765625" style="3" customWidth="1"/>
    <col min="8966" max="8966" width="34.296875" style="3" customWidth="1"/>
    <col min="8967" max="9216" width="8.796875" style="3"/>
    <col min="9217" max="9217" width="2.796875" style="3" customWidth="1"/>
    <col min="9218" max="9218" width="17.69921875" style="3" bestFit="1" customWidth="1"/>
    <col min="9219" max="9219" width="16.8984375" style="3" bestFit="1" customWidth="1"/>
    <col min="9220" max="9220" width="15.59765625" style="3" bestFit="1" customWidth="1"/>
    <col min="9221" max="9221" width="10.09765625" style="3" customWidth="1"/>
    <col min="9222" max="9222" width="34.296875" style="3" customWidth="1"/>
    <col min="9223" max="9472" width="8.796875" style="3"/>
    <col min="9473" max="9473" width="2.796875" style="3" customWidth="1"/>
    <col min="9474" max="9474" width="17.69921875" style="3" bestFit="1" customWidth="1"/>
    <col min="9475" max="9475" width="16.8984375" style="3" bestFit="1" customWidth="1"/>
    <col min="9476" max="9476" width="15.59765625" style="3" bestFit="1" customWidth="1"/>
    <col min="9477" max="9477" width="10.09765625" style="3" customWidth="1"/>
    <col min="9478" max="9478" width="34.296875" style="3" customWidth="1"/>
    <col min="9479" max="9728" width="8.796875" style="3"/>
    <col min="9729" max="9729" width="2.796875" style="3" customWidth="1"/>
    <col min="9730" max="9730" width="17.69921875" style="3" bestFit="1" customWidth="1"/>
    <col min="9731" max="9731" width="16.8984375" style="3" bestFit="1" customWidth="1"/>
    <col min="9732" max="9732" width="15.59765625" style="3" bestFit="1" customWidth="1"/>
    <col min="9733" max="9733" width="10.09765625" style="3" customWidth="1"/>
    <col min="9734" max="9734" width="34.296875" style="3" customWidth="1"/>
    <col min="9735" max="9984" width="8.796875" style="3"/>
    <col min="9985" max="9985" width="2.796875" style="3" customWidth="1"/>
    <col min="9986" max="9986" width="17.69921875" style="3" bestFit="1" customWidth="1"/>
    <col min="9987" max="9987" width="16.8984375" style="3" bestFit="1" customWidth="1"/>
    <col min="9988" max="9988" width="15.59765625" style="3" bestFit="1" customWidth="1"/>
    <col min="9989" max="9989" width="10.09765625" style="3" customWidth="1"/>
    <col min="9990" max="9990" width="34.296875" style="3" customWidth="1"/>
    <col min="9991" max="10240" width="8.796875" style="3"/>
    <col min="10241" max="10241" width="2.796875" style="3" customWidth="1"/>
    <col min="10242" max="10242" width="17.69921875" style="3" bestFit="1" customWidth="1"/>
    <col min="10243" max="10243" width="16.8984375" style="3" bestFit="1" customWidth="1"/>
    <col min="10244" max="10244" width="15.59765625" style="3" bestFit="1" customWidth="1"/>
    <col min="10245" max="10245" width="10.09765625" style="3" customWidth="1"/>
    <col min="10246" max="10246" width="34.296875" style="3" customWidth="1"/>
    <col min="10247" max="10496" width="8.796875" style="3"/>
    <col min="10497" max="10497" width="2.796875" style="3" customWidth="1"/>
    <col min="10498" max="10498" width="17.69921875" style="3" bestFit="1" customWidth="1"/>
    <col min="10499" max="10499" width="16.8984375" style="3" bestFit="1" customWidth="1"/>
    <col min="10500" max="10500" width="15.59765625" style="3" bestFit="1" customWidth="1"/>
    <col min="10501" max="10501" width="10.09765625" style="3" customWidth="1"/>
    <col min="10502" max="10502" width="34.296875" style="3" customWidth="1"/>
    <col min="10503" max="10752" width="8.796875" style="3"/>
    <col min="10753" max="10753" width="2.796875" style="3" customWidth="1"/>
    <col min="10754" max="10754" width="17.69921875" style="3" bestFit="1" customWidth="1"/>
    <col min="10755" max="10755" width="16.8984375" style="3" bestFit="1" customWidth="1"/>
    <col min="10756" max="10756" width="15.59765625" style="3" bestFit="1" customWidth="1"/>
    <col min="10757" max="10757" width="10.09765625" style="3" customWidth="1"/>
    <col min="10758" max="10758" width="34.296875" style="3" customWidth="1"/>
    <col min="10759" max="11008" width="8.796875" style="3"/>
    <col min="11009" max="11009" width="2.796875" style="3" customWidth="1"/>
    <col min="11010" max="11010" width="17.69921875" style="3" bestFit="1" customWidth="1"/>
    <col min="11011" max="11011" width="16.8984375" style="3" bestFit="1" customWidth="1"/>
    <col min="11012" max="11012" width="15.59765625" style="3" bestFit="1" customWidth="1"/>
    <col min="11013" max="11013" width="10.09765625" style="3" customWidth="1"/>
    <col min="11014" max="11014" width="34.296875" style="3" customWidth="1"/>
    <col min="11015" max="11264" width="8.796875" style="3"/>
    <col min="11265" max="11265" width="2.796875" style="3" customWidth="1"/>
    <col min="11266" max="11266" width="17.69921875" style="3" bestFit="1" customWidth="1"/>
    <col min="11267" max="11267" width="16.8984375" style="3" bestFit="1" customWidth="1"/>
    <col min="11268" max="11268" width="15.59765625" style="3" bestFit="1" customWidth="1"/>
    <col min="11269" max="11269" width="10.09765625" style="3" customWidth="1"/>
    <col min="11270" max="11270" width="34.296875" style="3" customWidth="1"/>
    <col min="11271" max="11520" width="8.796875" style="3"/>
    <col min="11521" max="11521" width="2.796875" style="3" customWidth="1"/>
    <col min="11522" max="11522" width="17.69921875" style="3" bestFit="1" customWidth="1"/>
    <col min="11523" max="11523" width="16.8984375" style="3" bestFit="1" customWidth="1"/>
    <col min="11524" max="11524" width="15.59765625" style="3" bestFit="1" customWidth="1"/>
    <col min="11525" max="11525" width="10.09765625" style="3" customWidth="1"/>
    <col min="11526" max="11526" width="34.296875" style="3" customWidth="1"/>
    <col min="11527" max="11776" width="8.796875" style="3"/>
    <col min="11777" max="11777" width="2.796875" style="3" customWidth="1"/>
    <col min="11778" max="11778" width="17.69921875" style="3" bestFit="1" customWidth="1"/>
    <col min="11779" max="11779" width="16.8984375" style="3" bestFit="1" customWidth="1"/>
    <col min="11780" max="11780" width="15.59765625" style="3" bestFit="1" customWidth="1"/>
    <col min="11781" max="11781" width="10.09765625" style="3" customWidth="1"/>
    <col min="11782" max="11782" width="34.296875" style="3" customWidth="1"/>
    <col min="11783" max="12032" width="8.796875" style="3"/>
    <col min="12033" max="12033" width="2.796875" style="3" customWidth="1"/>
    <col min="12034" max="12034" width="17.69921875" style="3" bestFit="1" customWidth="1"/>
    <col min="12035" max="12035" width="16.8984375" style="3" bestFit="1" customWidth="1"/>
    <col min="12036" max="12036" width="15.59765625" style="3" bestFit="1" customWidth="1"/>
    <col min="12037" max="12037" width="10.09765625" style="3" customWidth="1"/>
    <col min="12038" max="12038" width="34.296875" style="3" customWidth="1"/>
    <col min="12039" max="12288" width="8.796875" style="3"/>
    <col min="12289" max="12289" width="2.796875" style="3" customWidth="1"/>
    <col min="12290" max="12290" width="17.69921875" style="3" bestFit="1" customWidth="1"/>
    <col min="12291" max="12291" width="16.8984375" style="3" bestFit="1" customWidth="1"/>
    <col min="12292" max="12292" width="15.59765625" style="3" bestFit="1" customWidth="1"/>
    <col min="12293" max="12293" width="10.09765625" style="3" customWidth="1"/>
    <col min="12294" max="12294" width="34.296875" style="3" customWidth="1"/>
    <col min="12295" max="12544" width="8.796875" style="3"/>
    <col min="12545" max="12545" width="2.796875" style="3" customWidth="1"/>
    <col min="12546" max="12546" width="17.69921875" style="3" bestFit="1" customWidth="1"/>
    <col min="12547" max="12547" width="16.8984375" style="3" bestFit="1" customWidth="1"/>
    <col min="12548" max="12548" width="15.59765625" style="3" bestFit="1" customWidth="1"/>
    <col min="12549" max="12549" width="10.09765625" style="3" customWidth="1"/>
    <col min="12550" max="12550" width="34.296875" style="3" customWidth="1"/>
    <col min="12551" max="12800" width="8.796875" style="3"/>
    <col min="12801" max="12801" width="2.796875" style="3" customWidth="1"/>
    <col min="12802" max="12802" width="17.69921875" style="3" bestFit="1" customWidth="1"/>
    <col min="12803" max="12803" width="16.8984375" style="3" bestFit="1" customWidth="1"/>
    <col min="12804" max="12804" width="15.59765625" style="3" bestFit="1" customWidth="1"/>
    <col min="12805" max="12805" width="10.09765625" style="3" customWidth="1"/>
    <col min="12806" max="12806" width="34.296875" style="3" customWidth="1"/>
    <col min="12807" max="13056" width="8.796875" style="3"/>
    <col min="13057" max="13057" width="2.796875" style="3" customWidth="1"/>
    <col min="13058" max="13058" width="17.69921875" style="3" bestFit="1" customWidth="1"/>
    <col min="13059" max="13059" width="16.8984375" style="3" bestFit="1" customWidth="1"/>
    <col min="13060" max="13060" width="15.59765625" style="3" bestFit="1" customWidth="1"/>
    <col min="13061" max="13061" width="10.09765625" style="3" customWidth="1"/>
    <col min="13062" max="13062" width="34.296875" style="3" customWidth="1"/>
    <col min="13063" max="13312" width="8.796875" style="3"/>
    <col min="13313" max="13313" width="2.796875" style="3" customWidth="1"/>
    <col min="13314" max="13314" width="17.69921875" style="3" bestFit="1" customWidth="1"/>
    <col min="13315" max="13315" width="16.8984375" style="3" bestFit="1" customWidth="1"/>
    <col min="13316" max="13316" width="15.59765625" style="3" bestFit="1" customWidth="1"/>
    <col min="13317" max="13317" width="10.09765625" style="3" customWidth="1"/>
    <col min="13318" max="13318" width="34.296875" style="3" customWidth="1"/>
    <col min="13319" max="13568" width="8.796875" style="3"/>
    <col min="13569" max="13569" width="2.796875" style="3" customWidth="1"/>
    <col min="13570" max="13570" width="17.69921875" style="3" bestFit="1" customWidth="1"/>
    <col min="13571" max="13571" width="16.8984375" style="3" bestFit="1" customWidth="1"/>
    <col min="13572" max="13572" width="15.59765625" style="3" bestFit="1" customWidth="1"/>
    <col min="13573" max="13573" width="10.09765625" style="3" customWidth="1"/>
    <col min="13574" max="13574" width="34.296875" style="3" customWidth="1"/>
    <col min="13575" max="13824" width="8.796875" style="3"/>
    <col min="13825" max="13825" width="2.796875" style="3" customWidth="1"/>
    <col min="13826" max="13826" width="17.69921875" style="3" bestFit="1" customWidth="1"/>
    <col min="13827" max="13827" width="16.8984375" style="3" bestFit="1" customWidth="1"/>
    <col min="13828" max="13828" width="15.59765625" style="3" bestFit="1" customWidth="1"/>
    <col min="13829" max="13829" width="10.09765625" style="3" customWidth="1"/>
    <col min="13830" max="13830" width="34.296875" style="3" customWidth="1"/>
    <col min="13831" max="14080" width="8.796875" style="3"/>
    <col min="14081" max="14081" width="2.796875" style="3" customWidth="1"/>
    <col min="14082" max="14082" width="17.69921875" style="3" bestFit="1" customWidth="1"/>
    <col min="14083" max="14083" width="16.8984375" style="3" bestFit="1" customWidth="1"/>
    <col min="14084" max="14084" width="15.59765625" style="3" bestFit="1" customWidth="1"/>
    <col min="14085" max="14085" width="10.09765625" style="3" customWidth="1"/>
    <col min="14086" max="14086" width="34.296875" style="3" customWidth="1"/>
    <col min="14087" max="14336" width="8.796875" style="3"/>
    <col min="14337" max="14337" width="2.796875" style="3" customWidth="1"/>
    <col min="14338" max="14338" width="17.69921875" style="3" bestFit="1" customWidth="1"/>
    <col min="14339" max="14339" width="16.8984375" style="3" bestFit="1" customWidth="1"/>
    <col min="14340" max="14340" width="15.59765625" style="3" bestFit="1" customWidth="1"/>
    <col min="14341" max="14341" width="10.09765625" style="3" customWidth="1"/>
    <col min="14342" max="14342" width="34.296875" style="3" customWidth="1"/>
    <col min="14343" max="14592" width="8.796875" style="3"/>
    <col min="14593" max="14593" width="2.796875" style="3" customWidth="1"/>
    <col min="14594" max="14594" width="17.69921875" style="3" bestFit="1" customWidth="1"/>
    <col min="14595" max="14595" width="16.8984375" style="3" bestFit="1" customWidth="1"/>
    <col min="14596" max="14596" width="15.59765625" style="3" bestFit="1" customWidth="1"/>
    <col min="14597" max="14597" width="10.09765625" style="3" customWidth="1"/>
    <col min="14598" max="14598" width="34.296875" style="3" customWidth="1"/>
    <col min="14599" max="14848" width="8.796875" style="3"/>
    <col min="14849" max="14849" width="2.796875" style="3" customWidth="1"/>
    <col min="14850" max="14850" width="17.69921875" style="3" bestFit="1" customWidth="1"/>
    <col min="14851" max="14851" width="16.8984375" style="3" bestFit="1" customWidth="1"/>
    <col min="14852" max="14852" width="15.59765625" style="3" bestFit="1" customWidth="1"/>
    <col min="14853" max="14853" width="10.09765625" style="3" customWidth="1"/>
    <col min="14854" max="14854" width="34.296875" style="3" customWidth="1"/>
    <col min="14855" max="15104" width="8.796875" style="3"/>
    <col min="15105" max="15105" width="2.796875" style="3" customWidth="1"/>
    <col min="15106" max="15106" width="17.69921875" style="3" bestFit="1" customWidth="1"/>
    <col min="15107" max="15107" width="16.8984375" style="3" bestFit="1" customWidth="1"/>
    <col min="15108" max="15108" width="15.59765625" style="3" bestFit="1" customWidth="1"/>
    <col min="15109" max="15109" width="10.09765625" style="3" customWidth="1"/>
    <col min="15110" max="15110" width="34.296875" style="3" customWidth="1"/>
    <col min="15111" max="15360" width="8.796875" style="3"/>
    <col min="15361" max="15361" width="2.796875" style="3" customWidth="1"/>
    <col min="15362" max="15362" width="17.69921875" style="3" bestFit="1" customWidth="1"/>
    <col min="15363" max="15363" width="16.8984375" style="3" bestFit="1" customWidth="1"/>
    <col min="15364" max="15364" width="15.59765625" style="3" bestFit="1" customWidth="1"/>
    <col min="15365" max="15365" width="10.09765625" style="3" customWidth="1"/>
    <col min="15366" max="15366" width="34.296875" style="3" customWidth="1"/>
    <col min="15367" max="15616" width="8.796875" style="3"/>
    <col min="15617" max="15617" width="2.796875" style="3" customWidth="1"/>
    <col min="15618" max="15618" width="17.69921875" style="3" bestFit="1" customWidth="1"/>
    <col min="15619" max="15619" width="16.8984375" style="3" bestFit="1" customWidth="1"/>
    <col min="15620" max="15620" width="15.59765625" style="3" bestFit="1" customWidth="1"/>
    <col min="15621" max="15621" width="10.09765625" style="3" customWidth="1"/>
    <col min="15622" max="15622" width="34.296875" style="3" customWidth="1"/>
    <col min="15623" max="15872" width="8.796875" style="3"/>
    <col min="15873" max="15873" width="2.796875" style="3" customWidth="1"/>
    <col min="15874" max="15874" width="17.69921875" style="3" bestFit="1" customWidth="1"/>
    <col min="15875" max="15875" width="16.8984375" style="3" bestFit="1" customWidth="1"/>
    <col min="15876" max="15876" width="15.59765625" style="3" bestFit="1" customWidth="1"/>
    <col min="15877" max="15877" width="10.09765625" style="3" customWidth="1"/>
    <col min="15878" max="15878" width="34.296875" style="3" customWidth="1"/>
    <col min="15879" max="16128" width="8.796875" style="3"/>
    <col min="16129" max="16129" width="2.796875" style="3" customWidth="1"/>
    <col min="16130" max="16130" width="17.69921875" style="3" bestFit="1" customWidth="1"/>
    <col min="16131" max="16131" width="16.8984375" style="3" bestFit="1" customWidth="1"/>
    <col min="16132" max="16132" width="15.59765625" style="3" bestFit="1" customWidth="1"/>
    <col min="16133" max="16133" width="10.09765625" style="3" customWidth="1"/>
    <col min="16134" max="16134" width="34.296875" style="3" customWidth="1"/>
    <col min="16135" max="16384" width="8.796875" style="3"/>
  </cols>
  <sheetData>
    <row r="1" spans="1:6" ht="26.4" customHeight="1" x14ac:dyDescent="0.2">
      <c r="A1" s="91" t="s">
        <v>64</v>
      </c>
      <c r="B1" s="91"/>
      <c r="C1" s="91"/>
      <c r="D1" s="91"/>
      <c r="E1" s="91"/>
      <c r="F1" s="91"/>
    </row>
    <row r="2" spans="1:6" ht="20.399999999999999" customHeight="1" thickBot="1" x14ac:dyDescent="0.25">
      <c r="A2" s="92" t="s">
        <v>0</v>
      </c>
      <c r="B2" s="92"/>
      <c r="D2" s="8"/>
      <c r="E2" s="8"/>
      <c r="F2" s="8"/>
    </row>
    <row r="3" spans="1:6" ht="30" customHeight="1" thickBot="1" x14ac:dyDescent="0.25">
      <c r="A3" s="87" t="s">
        <v>31</v>
      </c>
      <c r="B3" s="88"/>
      <c r="C3" s="10" t="s">
        <v>10</v>
      </c>
      <c r="D3" s="10" t="s">
        <v>11</v>
      </c>
      <c r="E3" s="9" t="s">
        <v>33</v>
      </c>
      <c r="F3" s="11" t="s">
        <v>35</v>
      </c>
    </row>
    <row r="4" spans="1:6" ht="27" customHeight="1" x14ac:dyDescent="0.2">
      <c r="A4" s="12">
        <v>1</v>
      </c>
      <c r="B4" s="13" t="s">
        <v>37</v>
      </c>
      <c r="C4" s="14">
        <f>C5+C6</f>
        <v>0</v>
      </c>
      <c r="D4" s="14">
        <f>D5+D6</f>
        <v>110000</v>
      </c>
      <c r="E4" s="15">
        <f>C4-D4</f>
        <v>-110000</v>
      </c>
      <c r="F4" s="16"/>
    </row>
    <row r="5" spans="1:6" ht="27" customHeight="1" x14ac:dyDescent="0.2">
      <c r="A5" s="17"/>
      <c r="B5" s="18" t="s">
        <v>25</v>
      </c>
      <c r="C5" s="19"/>
      <c r="D5" s="19">
        <v>50000</v>
      </c>
      <c r="E5" s="20">
        <f t="shared" ref="E5:E11" si="0">C5-D5</f>
        <v>-50000</v>
      </c>
      <c r="F5" s="21"/>
    </row>
    <row r="6" spans="1:6" ht="27" customHeight="1" thickBot="1" x14ac:dyDescent="0.25">
      <c r="A6" s="22"/>
      <c r="B6" s="23" t="s">
        <v>26</v>
      </c>
      <c r="C6" s="24"/>
      <c r="D6" s="24">
        <v>60000</v>
      </c>
      <c r="E6" s="25">
        <f t="shared" si="0"/>
        <v>-60000</v>
      </c>
      <c r="F6" s="26"/>
    </row>
    <row r="7" spans="1:6" ht="27" customHeight="1" thickBot="1" x14ac:dyDescent="0.25">
      <c r="A7" s="27">
        <v>2</v>
      </c>
      <c r="B7" s="28" t="s">
        <v>38</v>
      </c>
      <c r="C7" s="29"/>
      <c r="D7" s="29">
        <v>675000</v>
      </c>
      <c r="E7" s="30">
        <f t="shared" si="0"/>
        <v>-675000</v>
      </c>
      <c r="F7" s="31" t="s">
        <v>9</v>
      </c>
    </row>
    <row r="8" spans="1:6" ht="27" customHeight="1" x14ac:dyDescent="0.2">
      <c r="A8" s="12">
        <v>3</v>
      </c>
      <c r="B8" s="13" t="s">
        <v>39</v>
      </c>
      <c r="C8" s="32">
        <f>SUM(C9:C10)</f>
        <v>0</v>
      </c>
      <c r="D8" s="32">
        <v>120000</v>
      </c>
      <c r="E8" s="15">
        <f t="shared" si="0"/>
        <v>-120000</v>
      </c>
      <c r="F8" s="16"/>
    </row>
    <row r="9" spans="1:6" ht="27" customHeight="1" x14ac:dyDescent="0.2">
      <c r="A9" s="17"/>
      <c r="B9" s="33" t="s">
        <v>27</v>
      </c>
      <c r="C9" s="34"/>
      <c r="D9" s="34">
        <v>137500</v>
      </c>
      <c r="E9" s="20">
        <f t="shared" si="0"/>
        <v>-137500</v>
      </c>
      <c r="F9" s="21" t="s">
        <v>1</v>
      </c>
    </row>
    <row r="10" spans="1:6" ht="27" customHeight="1" thickBot="1" x14ac:dyDescent="0.25">
      <c r="A10" s="53"/>
      <c r="B10" s="54" t="s">
        <v>28</v>
      </c>
      <c r="C10" s="35"/>
      <c r="D10" s="35">
        <v>50000</v>
      </c>
      <c r="E10" s="25">
        <f t="shared" si="0"/>
        <v>-50000</v>
      </c>
      <c r="F10" s="26" t="s">
        <v>3</v>
      </c>
    </row>
    <row r="11" spans="1:6" ht="27" customHeight="1" thickTop="1" thickBot="1" x14ac:dyDescent="0.25">
      <c r="A11" s="89" t="s">
        <v>29</v>
      </c>
      <c r="B11" s="90"/>
      <c r="C11" s="36">
        <f>C4+C7+C8</f>
        <v>0</v>
      </c>
      <c r="D11" s="36">
        <f>D4+D7+D8</f>
        <v>905000</v>
      </c>
      <c r="E11" s="37">
        <f t="shared" si="0"/>
        <v>-905000</v>
      </c>
      <c r="F11" s="38"/>
    </row>
    <row r="12" spans="1:6" ht="14.4" x14ac:dyDescent="0.2">
      <c r="A12" s="39"/>
      <c r="B12" s="8"/>
      <c r="C12" s="8"/>
      <c r="D12" s="8"/>
      <c r="E12" s="8"/>
      <c r="F12" s="8"/>
    </row>
    <row r="13" spans="1:6" ht="20.399999999999999" customHeight="1" thickBot="1" x14ac:dyDescent="0.25">
      <c r="A13" s="92" t="s">
        <v>2</v>
      </c>
      <c r="B13" s="92"/>
      <c r="C13" s="8"/>
      <c r="D13" s="8"/>
      <c r="E13" s="8"/>
      <c r="F13" s="8"/>
    </row>
    <row r="14" spans="1:6" ht="30" customHeight="1" thickBot="1" x14ac:dyDescent="0.25">
      <c r="A14" s="87" t="s">
        <v>31</v>
      </c>
      <c r="B14" s="88"/>
      <c r="C14" s="10" t="s">
        <v>10</v>
      </c>
      <c r="D14" s="10" t="s">
        <v>11</v>
      </c>
      <c r="E14" s="9" t="s">
        <v>33</v>
      </c>
      <c r="F14" s="11" t="s">
        <v>35</v>
      </c>
    </row>
    <row r="15" spans="1:6" ht="27" customHeight="1" x14ac:dyDescent="0.2">
      <c r="A15" s="43">
        <v>1</v>
      </c>
      <c r="B15" s="65" t="s">
        <v>12</v>
      </c>
      <c r="C15" s="56"/>
      <c r="D15" s="56">
        <v>40000</v>
      </c>
      <c r="E15" s="57">
        <f>C15-D15</f>
        <v>-40000</v>
      </c>
      <c r="F15" s="21" t="s">
        <v>62</v>
      </c>
    </row>
    <row r="16" spans="1:6" ht="27" customHeight="1" x14ac:dyDescent="0.2">
      <c r="A16" s="43">
        <v>2</v>
      </c>
      <c r="B16" s="66" t="s">
        <v>13</v>
      </c>
      <c r="C16" s="40"/>
      <c r="D16" s="40">
        <v>0</v>
      </c>
      <c r="E16" s="20">
        <f>C16-D16</f>
        <v>0</v>
      </c>
      <c r="F16" s="84"/>
    </row>
    <row r="17" spans="1:6" ht="27" customHeight="1" x14ac:dyDescent="0.2">
      <c r="A17" s="43">
        <v>3</v>
      </c>
      <c r="B17" s="67" t="s">
        <v>14</v>
      </c>
      <c r="C17" s="72"/>
      <c r="D17" s="34">
        <v>100000</v>
      </c>
      <c r="E17" s="44">
        <f t="shared" ref="E17:E28" si="1">C17-D17</f>
        <v>-100000</v>
      </c>
      <c r="F17" s="61" t="s">
        <v>60</v>
      </c>
    </row>
    <row r="18" spans="1:6" ht="27" customHeight="1" x14ac:dyDescent="0.2">
      <c r="A18" s="43">
        <v>4</v>
      </c>
      <c r="B18" s="67" t="s">
        <v>15</v>
      </c>
      <c r="C18" s="73"/>
      <c r="D18" s="59">
        <v>400000</v>
      </c>
      <c r="E18" s="60">
        <f t="shared" si="1"/>
        <v>-400000</v>
      </c>
      <c r="F18" s="61" t="s">
        <v>53</v>
      </c>
    </row>
    <row r="19" spans="1:6" ht="27" customHeight="1" x14ac:dyDescent="0.2">
      <c r="A19" s="43">
        <v>5</v>
      </c>
      <c r="B19" s="66" t="s">
        <v>16</v>
      </c>
      <c r="C19" s="62"/>
      <c r="D19" s="62">
        <v>5000</v>
      </c>
      <c r="E19" s="63">
        <f t="shared" si="1"/>
        <v>-5000</v>
      </c>
      <c r="F19" s="64" t="s">
        <v>61</v>
      </c>
    </row>
    <row r="20" spans="1:6" ht="27" customHeight="1" x14ac:dyDescent="0.2">
      <c r="A20" s="43">
        <v>6</v>
      </c>
      <c r="B20" s="67" t="s">
        <v>17</v>
      </c>
      <c r="C20" s="40"/>
      <c r="D20" s="40">
        <v>100000</v>
      </c>
      <c r="E20" s="20">
        <f t="shared" si="1"/>
        <v>-100000</v>
      </c>
      <c r="F20" s="21" t="s">
        <v>57</v>
      </c>
    </row>
    <row r="21" spans="1:6" ht="27" customHeight="1" x14ac:dyDescent="0.2">
      <c r="A21" s="43">
        <v>7</v>
      </c>
      <c r="B21" s="68" t="s">
        <v>18</v>
      </c>
      <c r="C21" s="40"/>
      <c r="D21" s="40">
        <v>20000</v>
      </c>
      <c r="E21" s="20">
        <f t="shared" si="1"/>
        <v>-20000</v>
      </c>
      <c r="F21" s="45" t="s">
        <v>56</v>
      </c>
    </row>
    <row r="22" spans="1:6" ht="27" customHeight="1" x14ac:dyDescent="0.2">
      <c r="A22" s="43">
        <v>8</v>
      </c>
      <c r="B22" s="66" t="s">
        <v>19</v>
      </c>
      <c r="C22" s="40"/>
      <c r="D22" s="40">
        <v>65000</v>
      </c>
      <c r="E22" s="20">
        <f t="shared" si="1"/>
        <v>-65000</v>
      </c>
      <c r="F22" s="21" t="s">
        <v>51</v>
      </c>
    </row>
    <row r="23" spans="1:6" ht="27" customHeight="1" x14ac:dyDescent="0.2">
      <c r="A23" s="43">
        <v>9</v>
      </c>
      <c r="B23" s="67" t="s">
        <v>20</v>
      </c>
      <c r="C23" s="19"/>
      <c r="D23" s="19">
        <v>10000</v>
      </c>
      <c r="E23" s="20">
        <f t="shared" si="1"/>
        <v>-10000</v>
      </c>
      <c r="F23" s="21" t="s">
        <v>55</v>
      </c>
    </row>
    <row r="24" spans="1:6" ht="27" customHeight="1" x14ac:dyDescent="0.2">
      <c r="A24" s="43">
        <v>10</v>
      </c>
      <c r="B24" s="68" t="s">
        <v>21</v>
      </c>
      <c r="C24" s="19"/>
      <c r="D24" s="19">
        <v>130000</v>
      </c>
      <c r="E24" s="20">
        <f t="shared" si="1"/>
        <v>-130000</v>
      </c>
      <c r="F24" s="21" t="s">
        <v>58</v>
      </c>
    </row>
    <row r="25" spans="1:6" ht="27" customHeight="1" x14ac:dyDescent="0.2">
      <c r="A25" s="43">
        <v>11</v>
      </c>
      <c r="B25" s="66" t="s">
        <v>22</v>
      </c>
      <c r="C25" s="19"/>
      <c r="D25" s="19">
        <v>0</v>
      </c>
      <c r="E25" s="20">
        <f t="shared" ref="E25:E26" si="2">C25-D25</f>
        <v>0</v>
      </c>
      <c r="F25" s="21"/>
    </row>
    <row r="26" spans="1:6" ht="27" customHeight="1" x14ac:dyDescent="0.2">
      <c r="A26" s="43">
        <v>12</v>
      </c>
      <c r="B26" s="67" t="s">
        <v>23</v>
      </c>
      <c r="C26" s="19"/>
      <c r="D26" s="19">
        <v>5000</v>
      </c>
      <c r="E26" s="20">
        <f t="shared" si="2"/>
        <v>-5000</v>
      </c>
      <c r="F26" s="84" t="s">
        <v>63</v>
      </c>
    </row>
    <row r="27" spans="1:6" ht="27" customHeight="1" thickBot="1" x14ac:dyDescent="0.25">
      <c r="A27" s="70">
        <v>13</v>
      </c>
      <c r="B27" s="71" t="s">
        <v>24</v>
      </c>
      <c r="C27" s="50"/>
      <c r="D27" s="50">
        <v>30000</v>
      </c>
      <c r="E27" s="51">
        <f t="shared" si="1"/>
        <v>-30000</v>
      </c>
      <c r="F27" s="85"/>
    </row>
    <row r="28" spans="1:6" ht="27" customHeight="1" thickTop="1" thickBot="1" x14ac:dyDescent="0.25">
      <c r="A28" s="89" t="s">
        <v>30</v>
      </c>
      <c r="B28" s="90"/>
      <c r="C28" s="74">
        <f>SUM(C15:C27)</f>
        <v>0</v>
      </c>
      <c r="D28" s="74">
        <f>SUM(D15:D27)</f>
        <v>905000</v>
      </c>
      <c r="E28" s="75">
        <f t="shared" si="1"/>
        <v>-905000</v>
      </c>
      <c r="F28" s="48"/>
    </row>
    <row r="29" spans="1:6" x14ac:dyDescent="0.2">
      <c r="B29" s="41"/>
      <c r="C29" s="42"/>
      <c r="D29" s="42"/>
      <c r="E29" s="42"/>
      <c r="F29" s="42"/>
    </row>
    <row r="30" spans="1:6" ht="20.399999999999999" customHeight="1" x14ac:dyDescent="0.2">
      <c r="A30" s="1" t="s">
        <v>65</v>
      </c>
      <c r="B30" s="1"/>
      <c r="C30" s="1"/>
      <c r="D30" s="1"/>
      <c r="E30" s="1"/>
      <c r="F30" s="2"/>
    </row>
    <row r="31" spans="1:6" ht="18" customHeight="1" x14ac:dyDescent="0.2">
      <c r="A31" s="1"/>
      <c r="B31" s="4" t="s">
        <v>4</v>
      </c>
      <c r="C31" s="4" t="s">
        <v>5</v>
      </c>
      <c r="D31" s="4" t="s">
        <v>6</v>
      </c>
      <c r="E31" s="4" t="s">
        <v>7</v>
      </c>
      <c r="F31" s="1" t="s">
        <v>8</v>
      </c>
    </row>
    <row r="32" spans="1:6" ht="18" customHeight="1" x14ac:dyDescent="0.2">
      <c r="A32" s="1"/>
      <c r="B32" s="86">
        <f>C11</f>
        <v>0</v>
      </c>
      <c r="C32" s="86"/>
      <c r="D32" s="86">
        <f>C28</f>
        <v>0</v>
      </c>
      <c r="E32" s="86"/>
      <c r="F32" s="6">
        <f>B32-D32</f>
        <v>0</v>
      </c>
    </row>
  </sheetData>
  <mergeCells count="7">
    <mergeCell ref="A14:B14"/>
    <mergeCell ref="A28:B28"/>
    <mergeCell ref="A1:F1"/>
    <mergeCell ref="A2:B2"/>
    <mergeCell ref="A3:B3"/>
    <mergeCell ref="A11:B11"/>
    <mergeCell ref="A13:B13"/>
  </mergeCells>
  <phoneticPr fontId="3"/>
  <pageMargins left="0.43" right="0.32" top="0.59" bottom="0.5" header="0.51200000000000001" footer="0.51200000000000001"/>
  <pageSetup paperSize="9" scale="87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D606-9FFB-47BD-A7BC-58BE767B1012}">
  <sheetPr>
    <pageSetUpPr fitToPage="1"/>
  </sheetPr>
  <dimension ref="A1:F37"/>
  <sheetViews>
    <sheetView tabSelected="1" view="pageBreakPreview" zoomScaleNormal="100" zoomScaleSheetLayoutView="100" workbookViewId="0">
      <selection activeCell="D2" sqref="D2"/>
    </sheetView>
  </sheetViews>
  <sheetFormatPr defaultRowHeight="13.2" x14ac:dyDescent="0.2"/>
  <cols>
    <col min="1" max="1" width="2.8984375" style="3" customWidth="1"/>
    <col min="2" max="2" width="16.796875" style="3" customWidth="1"/>
    <col min="3" max="5" width="13" style="3" customWidth="1"/>
    <col min="6" max="6" width="41.296875" style="3" customWidth="1"/>
    <col min="7" max="256" width="8.69921875" style="3"/>
    <col min="257" max="257" width="2.796875" style="3" customWidth="1"/>
    <col min="258" max="258" width="17.69921875" style="3" bestFit="1" customWidth="1"/>
    <col min="259" max="259" width="16.8984375" style="3" bestFit="1" customWidth="1"/>
    <col min="260" max="260" width="15.59765625" style="3" bestFit="1" customWidth="1"/>
    <col min="261" max="261" width="10.09765625" style="3" customWidth="1"/>
    <col min="262" max="262" width="34.296875" style="3" customWidth="1"/>
    <col min="263" max="512" width="8.69921875" style="3"/>
    <col min="513" max="513" width="2.796875" style="3" customWidth="1"/>
    <col min="514" max="514" width="17.69921875" style="3" bestFit="1" customWidth="1"/>
    <col min="515" max="515" width="16.8984375" style="3" bestFit="1" customWidth="1"/>
    <col min="516" max="516" width="15.59765625" style="3" bestFit="1" customWidth="1"/>
    <col min="517" max="517" width="10.09765625" style="3" customWidth="1"/>
    <col min="518" max="518" width="34.296875" style="3" customWidth="1"/>
    <col min="519" max="768" width="8.69921875" style="3"/>
    <col min="769" max="769" width="2.796875" style="3" customWidth="1"/>
    <col min="770" max="770" width="17.69921875" style="3" bestFit="1" customWidth="1"/>
    <col min="771" max="771" width="16.8984375" style="3" bestFit="1" customWidth="1"/>
    <col min="772" max="772" width="15.59765625" style="3" bestFit="1" customWidth="1"/>
    <col min="773" max="773" width="10.09765625" style="3" customWidth="1"/>
    <col min="774" max="774" width="34.296875" style="3" customWidth="1"/>
    <col min="775" max="1024" width="8.69921875" style="3"/>
    <col min="1025" max="1025" width="2.796875" style="3" customWidth="1"/>
    <col min="1026" max="1026" width="17.69921875" style="3" bestFit="1" customWidth="1"/>
    <col min="1027" max="1027" width="16.8984375" style="3" bestFit="1" customWidth="1"/>
    <col min="1028" max="1028" width="15.59765625" style="3" bestFit="1" customWidth="1"/>
    <col min="1029" max="1029" width="10.09765625" style="3" customWidth="1"/>
    <col min="1030" max="1030" width="34.296875" style="3" customWidth="1"/>
    <col min="1031" max="1280" width="8.69921875" style="3"/>
    <col min="1281" max="1281" width="2.796875" style="3" customWidth="1"/>
    <col min="1282" max="1282" width="17.69921875" style="3" bestFit="1" customWidth="1"/>
    <col min="1283" max="1283" width="16.8984375" style="3" bestFit="1" customWidth="1"/>
    <col min="1284" max="1284" width="15.59765625" style="3" bestFit="1" customWidth="1"/>
    <col min="1285" max="1285" width="10.09765625" style="3" customWidth="1"/>
    <col min="1286" max="1286" width="34.296875" style="3" customWidth="1"/>
    <col min="1287" max="1536" width="8.69921875" style="3"/>
    <col min="1537" max="1537" width="2.796875" style="3" customWidth="1"/>
    <col min="1538" max="1538" width="17.69921875" style="3" bestFit="1" customWidth="1"/>
    <col min="1539" max="1539" width="16.8984375" style="3" bestFit="1" customWidth="1"/>
    <col min="1540" max="1540" width="15.59765625" style="3" bestFit="1" customWidth="1"/>
    <col min="1541" max="1541" width="10.09765625" style="3" customWidth="1"/>
    <col min="1542" max="1542" width="34.296875" style="3" customWidth="1"/>
    <col min="1543" max="1792" width="8.69921875" style="3"/>
    <col min="1793" max="1793" width="2.796875" style="3" customWidth="1"/>
    <col min="1794" max="1794" width="17.69921875" style="3" bestFit="1" customWidth="1"/>
    <col min="1795" max="1795" width="16.8984375" style="3" bestFit="1" customWidth="1"/>
    <col min="1796" max="1796" width="15.59765625" style="3" bestFit="1" customWidth="1"/>
    <col min="1797" max="1797" width="10.09765625" style="3" customWidth="1"/>
    <col min="1798" max="1798" width="34.296875" style="3" customWidth="1"/>
    <col min="1799" max="2048" width="8.69921875" style="3"/>
    <col min="2049" max="2049" width="2.796875" style="3" customWidth="1"/>
    <col min="2050" max="2050" width="17.69921875" style="3" bestFit="1" customWidth="1"/>
    <col min="2051" max="2051" width="16.8984375" style="3" bestFit="1" customWidth="1"/>
    <col min="2052" max="2052" width="15.59765625" style="3" bestFit="1" customWidth="1"/>
    <col min="2053" max="2053" width="10.09765625" style="3" customWidth="1"/>
    <col min="2054" max="2054" width="34.296875" style="3" customWidth="1"/>
    <col min="2055" max="2304" width="8.69921875" style="3"/>
    <col min="2305" max="2305" width="2.796875" style="3" customWidth="1"/>
    <col min="2306" max="2306" width="17.69921875" style="3" bestFit="1" customWidth="1"/>
    <col min="2307" max="2307" width="16.8984375" style="3" bestFit="1" customWidth="1"/>
    <col min="2308" max="2308" width="15.59765625" style="3" bestFit="1" customWidth="1"/>
    <col min="2309" max="2309" width="10.09765625" style="3" customWidth="1"/>
    <col min="2310" max="2310" width="34.296875" style="3" customWidth="1"/>
    <col min="2311" max="2560" width="8.69921875" style="3"/>
    <col min="2561" max="2561" width="2.796875" style="3" customWidth="1"/>
    <col min="2562" max="2562" width="17.69921875" style="3" bestFit="1" customWidth="1"/>
    <col min="2563" max="2563" width="16.8984375" style="3" bestFit="1" customWidth="1"/>
    <col min="2564" max="2564" width="15.59765625" style="3" bestFit="1" customWidth="1"/>
    <col min="2565" max="2565" width="10.09765625" style="3" customWidth="1"/>
    <col min="2566" max="2566" width="34.296875" style="3" customWidth="1"/>
    <col min="2567" max="2816" width="8.69921875" style="3"/>
    <col min="2817" max="2817" width="2.796875" style="3" customWidth="1"/>
    <col min="2818" max="2818" width="17.69921875" style="3" bestFit="1" customWidth="1"/>
    <col min="2819" max="2819" width="16.8984375" style="3" bestFit="1" customWidth="1"/>
    <col min="2820" max="2820" width="15.59765625" style="3" bestFit="1" customWidth="1"/>
    <col min="2821" max="2821" width="10.09765625" style="3" customWidth="1"/>
    <col min="2822" max="2822" width="34.296875" style="3" customWidth="1"/>
    <col min="2823" max="3072" width="8.69921875" style="3"/>
    <col min="3073" max="3073" width="2.796875" style="3" customWidth="1"/>
    <col min="3074" max="3074" width="17.69921875" style="3" bestFit="1" customWidth="1"/>
    <col min="3075" max="3075" width="16.8984375" style="3" bestFit="1" customWidth="1"/>
    <col min="3076" max="3076" width="15.59765625" style="3" bestFit="1" customWidth="1"/>
    <col min="3077" max="3077" width="10.09765625" style="3" customWidth="1"/>
    <col min="3078" max="3078" width="34.296875" style="3" customWidth="1"/>
    <col min="3079" max="3328" width="8.69921875" style="3"/>
    <col min="3329" max="3329" width="2.796875" style="3" customWidth="1"/>
    <col min="3330" max="3330" width="17.69921875" style="3" bestFit="1" customWidth="1"/>
    <col min="3331" max="3331" width="16.8984375" style="3" bestFit="1" customWidth="1"/>
    <col min="3332" max="3332" width="15.59765625" style="3" bestFit="1" customWidth="1"/>
    <col min="3333" max="3333" width="10.09765625" style="3" customWidth="1"/>
    <col min="3334" max="3334" width="34.296875" style="3" customWidth="1"/>
    <col min="3335" max="3584" width="8.69921875" style="3"/>
    <col min="3585" max="3585" width="2.796875" style="3" customWidth="1"/>
    <col min="3586" max="3586" width="17.69921875" style="3" bestFit="1" customWidth="1"/>
    <col min="3587" max="3587" width="16.8984375" style="3" bestFit="1" customWidth="1"/>
    <col min="3588" max="3588" width="15.59765625" style="3" bestFit="1" customWidth="1"/>
    <col min="3589" max="3589" width="10.09765625" style="3" customWidth="1"/>
    <col min="3590" max="3590" width="34.296875" style="3" customWidth="1"/>
    <col min="3591" max="3840" width="8.69921875" style="3"/>
    <col min="3841" max="3841" width="2.796875" style="3" customWidth="1"/>
    <col min="3842" max="3842" width="17.69921875" style="3" bestFit="1" customWidth="1"/>
    <col min="3843" max="3843" width="16.8984375" style="3" bestFit="1" customWidth="1"/>
    <col min="3844" max="3844" width="15.59765625" style="3" bestFit="1" customWidth="1"/>
    <col min="3845" max="3845" width="10.09765625" style="3" customWidth="1"/>
    <col min="3846" max="3846" width="34.296875" style="3" customWidth="1"/>
    <col min="3847" max="4096" width="8.69921875" style="3"/>
    <col min="4097" max="4097" width="2.796875" style="3" customWidth="1"/>
    <col min="4098" max="4098" width="17.69921875" style="3" bestFit="1" customWidth="1"/>
    <col min="4099" max="4099" width="16.8984375" style="3" bestFit="1" customWidth="1"/>
    <col min="4100" max="4100" width="15.59765625" style="3" bestFit="1" customWidth="1"/>
    <col min="4101" max="4101" width="10.09765625" style="3" customWidth="1"/>
    <col min="4102" max="4102" width="34.296875" style="3" customWidth="1"/>
    <col min="4103" max="4352" width="8.69921875" style="3"/>
    <col min="4353" max="4353" width="2.796875" style="3" customWidth="1"/>
    <col min="4354" max="4354" width="17.69921875" style="3" bestFit="1" customWidth="1"/>
    <col min="4355" max="4355" width="16.8984375" style="3" bestFit="1" customWidth="1"/>
    <col min="4356" max="4356" width="15.59765625" style="3" bestFit="1" customWidth="1"/>
    <col min="4357" max="4357" width="10.09765625" style="3" customWidth="1"/>
    <col min="4358" max="4358" width="34.296875" style="3" customWidth="1"/>
    <col min="4359" max="4608" width="8.69921875" style="3"/>
    <col min="4609" max="4609" width="2.796875" style="3" customWidth="1"/>
    <col min="4610" max="4610" width="17.69921875" style="3" bestFit="1" customWidth="1"/>
    <col min="4611" max="4611" width="16.8984375" style="3" bestFit="1" customWidth="1"/>
    <col min="4612" max="4612" width="15.59765625" style="3" bestFit="1" customWidth="1"/>
    <col min="4613" max="4613" width="10.09765625" style="3" customWidth="1"/>
    <col min="4614" max="4614" width="34.296875" style="3" customWidth="1"/>
    <col min="4615" max="4864" width="8.69921875" style="3"/>
    <col min="4865" max="4865" width="2.796875" style="3" customWidth="1"/>
    <col min="4866" max="4866" width="17.69921875" style="3" bestFit="1" customWidth="1"/>
    <col min="4867" max="4867" width="16.8984375" style="3" bestFit="1" customWidth="1"/>
    <col min="4868" max="4868" width="15.59765625" style="3" bestFit="1" customWidth="1"/>
    <col min="4869" max="4869" width="10.09765625" style="3" customWidth="1"/>
    <col min="4870" max="4870" width="34.296875" style="3" customWidth="1"/>
    <col min="4871" max="5120" width="8.69921875" style="3"/>
    <col min="5121" max="5121" width="2.796875" style="3" customWidth="1"/>
    <col min="5122" max="5122" width="17.69921875" style="3" bestFit="1" customWidth="1"/>
    <col min="5123" max="5123" width="16.8984375" style="3" bestFit="1" customWidth="1"/>
    <col min="5124" max="5124" width="15.59765625" style="3" bestFit="1" customWidth="1"/>
    <col min="5125" max="5125" width="10.09765625" style="3" customWidth="1"/>
    <col min="5126" max="5126" width="34.296875" style="3" customWidth="1"/>
    <col min="5127" max="5376" width="8.69921875" style="3"/>
    <col min="5377" max="5377" width="2.796875" style="3" customWidth="1"/>
    <col min="5378" max="5378" width="17.69921875" style="3" bestFit="1" customWidth="1"/>
    <col min="5379" max="5379" width="16.8984375" style="3" bestFit="1" customWidth="1"/>
    <col min="5380" max="5380" width="15.59765625" style="3" bestFit="1" customWidth="1"/>
    <col min="5381" max="5381" width="10.09765625" style="3" customWidth="1"/>
    <col min="5382" max="5382" width="34.296875" style="3" customWidth="1"/>
    <col min="5383" max="5632" width="8.69921875" style="3"/>
    <col min="5633" max="5633" width="2.796875" style="3" customWidth="1"/>
    <col min="5634" max="5634" width="17.69921875" style="3" bestFit="1" customWidth="1"/>
    <col min="5635" max="5635" width="16.8984375" style="3" bestFit="1" customWidth="1"/>
    <col min="5636" max="5636" width="15.59765625" style="3" bestFit="1" customWidth="1"/>
    <col min="5637" max="5637" width="10.09765625" style="3" customWidth="1"/>
    <col min="5638" max="5638" width="34.296875" style="3" customWidth="1"/>
    <col min="5639" max="5888" width="8.69921875" style="3"/>
    <col min="5889" max="5889" width="2.796875" style="3" customWidth="1"/>
    <col min="5890" max="5890" width="17.69921875" style="3" bestFit="1" customWidth="1"/>
    <col min="5891" max="5891" width="16.8984375" style="3" bestFit="1" customWidth="1"/>
    <col min="5892" max="5892" width="15.59765625" style="3" bestFit="1" customWidth="1"/>
    <col min="5893" max="5893" width="10.09765625" style="3" customWidth="1"/>
    <col min="5894" max="5894" width="34.296875" style="3" customWidth="1"/>
    <col min="5895" max="6144" width="8.69921875" style="3"/>
    <col min="6145" max="6145" width="2.796875" style="3" customWidth="1"/>
    <col min="6146" max="6146" width="17.69921875" style="3" bestFit="1" customWidth="1"/>
    <col min="6147" max="6147" width="16.8984375" style="3" bestFit="1" customWidth="1"/>
    <col min="6148" max="6148" width="15.59765625" style="3" bestFit="1" customWidth="1"/>
    <col min="6149" max="6149" width="10.09765625" style="3" customWidth="1"/>
    <col min="6150" max="6150" width="34.296875" style="3" customWidth="1"/>
    <col min="6151" max="6400" width="8.69921875" style="3"/>
    <col min="6401" max="6401" width="2.796875" style="3" customWidth="1"/>
    <col min="6402" max="6402" width="17.69921875" style="3" bestFit="1" customWidth="1"/>
    <col min="6403" max="6403" width="16.8984375" style="3" bestFit="1" customWidth="1"/>
    <col min="6404" max="6404" width="15.59765625" style="3" bestFit="1" customWidth="1"/>
    <col min="6405" max="6405" width="10.09765625" style="3" customWidth="1"/>
    <col min="6406" max="6406" width="34.296875" style="3" customWidth="1"/>
    <col min="6407" max="6656" width="8.69921875" style="3"/>
    <col min="6657" max="6657" width="2.796875" style="3" customWidth="1"/>
    <col min="6658" max="6658" width="17.69921875" style="3" bestFit="1" customWidth="1"/>
    <col min="6659" max="6659" width="16.8984375" style="3" bestFit="1" customWidth="1"/>
    <col min="6660" max="6660" width="15.59765625" style="3" bestFit="1" customWidth="1"/>
    <col min="6661" max="6661" width="10.09765625" style="3" customWidth="1"/>
    <col min="6662" max="6662" width="34.296875" style="3" customWidth="1"/>
    <col min="6663" max="6912" width="8.69921875" style="3"/>
    <col min="6913" max="6913" width="2.796875" style="3" customWidth="1"/>
    <col min="6914" max="6914" width="17.69921875" style="3" bestFit="1" customWidth="1"/>
    <col min="6915" max="6915" width="16.8984375" style="3" bestFit="1" customWidth="1"/>
    <col min="6916" max="6916" width="15.59765625" style="3" bestFit="1" customWidth="1"/>
    <col min="6917" max="6917" width="10.09765625" style="3" customWidth="1"/>
    <col min="6918" max="6918" width="34.296875" style="3" customWidth="1"/>
    <col min="6919" max="7168" width="8.69921875" style="3"/>
    <col min="7169" max="7169" width="2.796875" style="3" customWidth="1"/>
    <col min="7170" max="7170" width="17.69921875" style="3" bestFit="1" customWidth="1"/>
    <col min="7171" max="7171" width="16.8984375" style="3" bestFit="1" customWidth="1"/>
    <col min="7172" max="7172" width="15.59765625" style="3" bestFit="1" customWidth="1"/>
    <col min="7173" max="7173" width="10.09765625" style="3" customWidth="1"/>
    <col min="7174" max="7174" width="34.296875" style="3" customWidth="1"/>
    <col min="7175" max="7424" width="8.69921875" style="3"/>
    <col min="7425" max="7425" width="2.796875" style="3" customWidth="1"/>
    <col min="7426" max="7426" width="17.69921875" style="3" bestFit="1" customWidth="1"/>
    <col min="7427" max="7427" width="16.8984375" style="3" bestFit="1" customWidth="1"/>
    <col min="7428" max="7428" width="15.59765625" style="3" bestFit="1" customWidth="1"/>
    <col min="7429" max="7429" width="10.09765625" style="3" customWidth="1"/>
    <col min="7430" max="7430" width="34.296875" style="3" customWidth="1"/>
    <col min="7431" max="7680" width="8.69921875" style="3"/>
    <col min="7681" max="7681" width="2.796875" style="3" customWidth="1"/>
    <col min="7682" max="7682" width="17.69921875" style="3" bestFit="1" customWidth="1"/>
    <col min="7683" max="7683" width="16.8984375" style="3" bestFit="1" customWidth="1"/>
    <col min="7684" max="7684" width="15.59765625" style="3" bestFit="1" customWidth="1"/>
    <col min="7685" max="7685" width="10.09765625" style="3" customWidth="1"/>
    <col min="7686" max="7686" width="34.296875" style="3" customWidth="1"/>
    <col min="7687" max="7936" width="8.69921875" style="3"/>
    <col min="7937" max="7937" width="2.796875" style="3" customWidth="1"/>
    <col min="7938" max="7938" width="17.69921875" style="3" bestFit="1" customWidth="1"/>
    <col min="7939" max="7939" width="16.8984375" style="3" bestFit="1" customWidth="1"/>
    <col min="7940" max="7940" width="15.59765625" style="3" bestFit="1" customWidth="1"/>
    <col min="7941" max="7941" width="10.09765625" style="3" customWidth="1"/>
    <col min="7942" max="7942" width="34.296875" style="3" customWidth="1"/>
    <col min="7943" max="8192" width="8.69921875" style="3"/>
    <col min="8193" max="8193" width="2.796875" style="3" customWidth="1"/>
    <col min="8194" max="8194" width="17.69921875" style="3" bestFit="1" customWidth="1"/>
    <col min="8195" max="8195" width="16.8984375" style="3" bestFit="1" customWidth="1"/>
    <col min="8196" max="8196" width="15.59765625" style="3" bestFit="1" customWidth="1"/>
    <col min="8197" max="8197" width="10.09765625" style="3" customWidth="1"/>
    <col min="8198" max="8198" width="34.296875" style="3" customWidth="1"/>
    <col min="8199" max="8448" width="8.69921875" style="3"/>
    <col min="8449" max="8449" width="2.796875" style="3" customWidth="1"/>
    <col min="8450" max="8450" width="17.69921875" style="3" bestFit="1" customWidth="1"/>
    <col min="8451" max="8451" width="16.8984375" style="3" bestFit="1" customWidth="1"/>
    <col min="8452" max="8452" width="15.59765625" style="3" bestFit="1" customWidth="1"/>
    <col min="8453" max="8453" width="10.09765625" style="3" customWidth="1"/>
    <col min="8454" max="8454" width="34.296875" style="3" customWidth="1"/>
    <col min="8455" max="8704" width="8.69921875" style="3"/>
    <col min="8705" max="8705" width="2.796875" style="3" customWidth="1"/>
    <col min="8706" max="8706" width="17.69921875" style="3" bestFit="1" customWidth="1"/>
    <col min="8707" max="8707" width="16.8984375" style="3" bestFit="1" customWidth="1"/>
    <col min="8708" max="8708" width="15.59765625" style="3" bestFit="1" customWidth="1"/>
    <col min="8709" max="8709" width="10.09765625" style="3" customWidth="1"/>
    <col min="8710" max="8710" width="34.296875" style="3" customWidth="1"/>
    <col min="8711" max="8960" width="8.69921875" style="3"/>
    <col min="8961" max="8961" width="2.796875" style="3" customWidth="1"/>
    <col min="8962" max="8962" width="17.69921875" style="3" bestFit="1" customWidth="1"/>
    <col min="8963" max="8963" width="16.8984375" style="3" bestFit="1" customWidth="1"/>
    <col min="8964" max="8964" width="15.59765625" style="3" bestFit="1" customWidth="1"/>
    <col min="8965" max="8965" width="10.09765625" style="3" customWidth="1"/>
    <col min="8966" max="8966" width="34.296875" style="3" customWidth="1"/>
    <col min="8967" max="9216" width="8.69921875" style="3"/>
    <col min="9217" max="9217" width="2.796875" style="3" customWidth="1"/>
    <col min="9218" max="9218" width="17.69921875" style="3" bestFit="1" customWidth="1"/>
    <col min="9219" max="9219" width="16.8984375" style="3" bestFit="1" customWidth="1"/>
    <col min="9220" max="9220" width="15.59765625" style="3" bestFit="1" customWidth="1"/>
    <col min="9221" max="9221" width="10.09765625" style="3" customWidth="1"/>
    <col min="9222" max="9222" width="34.296875" style="3" customWidth="1"/>
    <col min="9223" max="9472" width="8.69921875" style="3"/>
    <col min="9473" max="9473" width="2.796875" style="3" customWidth="1"/>
    <col min="9474" max="9474" width="17.69921875" style="3" bestFit="1" customWidth="1"/>
    <col min="9475" max="9475" width="16.8984375" style="3" bestFit="1" customWidth="1"/>
    <col min="9476" max="9476" width="15.59765625" style="3" bestFit="1" customWidth="1"/>
    <col min="9477" max="9477" width="10.09765625" style="3" customWidth="1"/>
    <col min="9478" max="9478" width="34.296875" style="3" customWidth="1"/>
    <col min="9479" max="9728" width="8.69921875" style="3"/>
    <col min="9729" max="9729" width="2.796875" style="3" customWidth="1"/>
    <col min="9730" max="9730" width="17.69921875" style="3" bestFit="1" customWidth="1"/>
    <col min="9731" max="9731" width="16.8984375" style="3" bestFit="1" customWidth="1"/>
    <col min="9732" max="9732" width="15.59765625" style="3" bestFit="1" customWidth="1"/>
    <col min="9733" max="9733" width="10.09765625" style="3" customWidth="1"/>
    <col min="9734" max="9734" width="34.296875" style="3" customWidth="1"/>
    <col min="9735" max="9984" width="8.69921875" style="3"/>
    <col min="9985" max="9985" width="2.796875" style="3" customWidth="1"/>
    <col min="9986" max="9986" width="17.69921875" style="3" bestFit="1" customWidth="1"/>
    <col min="9987" max="9987" width="16.8984375" style="3" bestFit="1" customWidth="1"/>
    <col min="9988" max="9988" width="15.59765625" style="3" bestFit="1" customWidth="1"/>
    <col min="9989" max="9989" width="10.09765625" style="3" customWidth="1"/>
    <col min="9990" max="9990" width="34.296875" style="3" customWidth="1"/>
    <col min="9991" max="10240" width="8.69921875" style="3"/>
    <col min="10241" max="10241" width="2.796875" style="3" customWidth="1"/>
    <col min="10242" max="10242" width="17.69921875" style="3" bestFit="1" customWidth="1"/>
    <col min="10243" max="10243" width="16.8984375" style="3" bestFit="1" customWidth="1"/>
    <col min="10244" max="10244" width="15.59765625" style="3" bestFit="1" customWidth="1"/>
    <col min="10245" max="10245" width="10.09765625" style="3" customWidth="1"/>
    <col min="10246" max="10246" width="34.296875" style="3" customWidth="1"/>
    <col min="10247" max="10496" width="8.69921875" style="3"/>
    <col min="10497" max="10497" width="2.796875" style="3" customWidth="1"/>
    <col min="10498" max="10498" width="17.69921875" style="3" bestFit="1" customWidth="1"/>
    <col min="10499" max="10499" width="16.8984375" style="3" bestFit="1" customWidth="1"/>
    <col min="10500" max="10500" width="15.59765625" style="3" bestFit="1" customWidth="1"/>
    <col min="10501" max="10501" width="10.09765625" style="3" customWidth="1"/>
    <col min="10502" max="10502" width="34.296875" style="3" customWidth="1"/>
    <col min="10503" max="10752" width="8.69921875" style="3"/>
    <col min="10753" max="10753" width="2.796875" style="3" customWidth="1"/>
    <col min="10754" max="10754" width="17.69921875" style="3" bestFit="1" customWidth="1"/>
    <col min="10755" max="10755" width="16.8984375" style="3" bestFit="1" customWidth="1"/>
    <col min="10756" max="10756" width="15.59765625" style="3" bestFit="1" customWidth="1"/>
    <col min="10757" max="10757" width="10.09765625" style="3" customWidth="1"/>
    <col min="10758" max="10758" width="34.296875" style="3" customWidth="1"/>
    <col min="10759" max="11008" width="8.69921875" style="3"/>
    <col min="11009" max="11009" width="2.796875" style="3" customWidth="1"/>
    <col min="11010" max="11010" width="17.69921875" style="3" bestFit="1" customWidth="1"/>
    <col min="11011" max="11011" width="16.8984375" style="3" bestFit="1" customWidth="1"/>
    <col min="11012" max="11012" width="15.59765625" style="3" bestFit="1" customWidth="1"/>
    <col min="11013" max="11013" width="10.09765625" style="3" customWidth="1"/>
    <col min="11014" max="11014" width="34.296875" style="3" customWidth="1"/>
    <col min="11015" max="11264" width="8.69921875" style="3"/>
    <col min="11265" max="11265" width="2.796875" style="3" customWidth="1"/>
    <col min="11266" max="11266" width="17.69921875" style="3" bestFit="1" customWidth="1"/>
    <col min="11267" max="11267" width="16.8984375" style="3" bestFit="1" customWidth="1"/>
    <col min="11268" max="11268" width="15.59765625" style="3" bestFit="1" customWidth="1"/>
    <col min="11269" max="11269" width="10.09765625" style="3" customWidth="1"/>
    <col min="11270" max="11270" width="34.296875" style="3" customWidth="1"/>
    <col min="11271" max="11520" width="8.69921875" style="3"/>
    <col min="11521" max="11521" width="2.796875" style="3" customWidth="1"/>
    <col min="11522" max="11522" width="17.69921875" style="3" bestFit="1" customWidth="1"/>
    <col min="11523" max="11523" width="16.8984375" style="3" bestFit="1" customWidth="1"/>
    <col min="11524" max="11524" width="15.59765625" style="3" bestFit="1" customWidth="1"/>
    <col min="11525" max="11525" width="10.09765625" style="3" customWidth="1"/>
    <col min="11526" max="11526" width="34.296875" style="3" customWidth="1"/>
    <col min="11527" max="11776" width="8.69921875" style="3"/>
    <col min="11777" max="11777" width="2.796875" style="3" customWidth="1"/>
    <col min="11778" max="11778" width="17.69921875" style="3" bestFit="1" customWidth="1"/>
    <col min="11779" max="11779" width="16.8984375" style="3" bestFit="1" customWidth="1"/>
    <col min="11780" max="11780" width="15.59765625" style="3" bestFit="1" customWidth="1"/>
    <col min="11781" max="11781" width="10.09765625" style="3" customWidth="1"/>
    <col min="11782" max="11782" width="34.296875" style="3" customWidth="1"/>
    <col min="11783" max="12032" width="8.69921875" style="3"/>
    <col min="12033" max="12033" width="2.796875" style="3" customWidth="1"/>
    <col min="12034" max="12034" width="17.69921875" style="3" bestFit="1" customWidth="1"/>
    <col min="12035" max="12035" width="16.8984375" style="3" bestFit="1" customWidth="1"/>
    <col min="12036" max="12036" width="15.59765625" style="3" bestFit="1" customWidth="1"/>
    <col min="12037" max="12037" width="10.09765625" style="3" customWidth="1"/>
    <col min="12038" max="12038" width="34.296875" style="3" customWidth="1"/>
    <col min="12039" max="12288" width="8.69921875" style="3"/>
    <col min="12289" max="12289" width="2.796875" style="3" customWidth="1"/>
    <col min="12290" max="12290" width="17.69921875" style="3" bestFit="1" customWidth="1"/>
    <col min="12291" max="12291" width="16.8984375" style="3" bestFit="1" customWidth="1"/>
    <col min="12292" max="12292" width="15.59765625" style="3" bestFit="1" customWidth="1"/>
    <col min="12293" max="12293" width="10.09765625" style="3" customWidth="1"/>
    <col min="12294" max="12294" width="34.296875" style="3" customWidth="1"/>
    <col min="12295" max="12544" width="8.69921875" style="3"/>
    <col min="12545" max="12545" width="2.796875" style="3" customWidth="1"/>
    <col min="12546" max="12546" width="17.69921875" style="3" bestFit="1" customWidth="1"/>
    <col min="12547" max="12547" width="16.8984375" style="3" bestFit="1" customWidth="1"/>
    <col min="12548" max="12548" width="15.59765625" style="3" bestFit="1" customWidth="1"/>
    <col min="12549" max="12549" width="10.09765625" style="3" customWidth="1"/>
    <col min="12550" max="12550" width="34.296875" style="3" customWidth="1"/>
    <col min="12551" max="12800" width="8.69921875" style="3"/>
    <col min="12801" max="12801" width="2.796875" style="3" customWidth="1"/>
    <col min="12802" max="12802" width="17.69921875" style="3" bestFit="1" customWidth="1"/>
    <col min="12803" max="12803" width="16.8984375" style="3" bestFit="1" customWidth="1"/>
    <col min="12804" max="12804" width="15.59765625" style="3" bestFit="1" customWidth="1"/>
    <col min="12805" max="12805" width="10.09765625" style="3" customWidth="1"/>
    <col min="12806" max="12806" width="34.296875" style="3" customWidth="1"/>
    <col min="12807" max="13056" width="8.69921875" style="3"/>
    <col min="13057" max="13057" width="2.796875" style="3" customWidth="1"/>
    <col min="13058" max="13058" width="17.69921875" style="3" bestFit="1" customWidth="1"/>
    <col min="13059" max="13059" width="16.8984375" style="3" bestFit="1" customWidth="1"/>
    <col min="13060" max="13060" width="15.59765625" style="3" bestFit="1" customWidth="1"/>
    <col min="13061" max="13061" width="10.09765625" style="3" customWidth="1"/>
    <col min="13062" max="13062" width="34.296875" style="3" customWidth="1"/>
    <col min="13063" max="13312" width="8.69921875" style="3"/>
    <col min="13313" max="13313" width="2.796875" style="3" customWidth="1"/>
    <col min="13314" max="13314" width="17.69921875" style="3" bestFit="1" customWidth="1"/>
    <col min="13315" max="13315" width="16.8984375" style="3" bestFit="1" customWidth="1"/>
    <col min="13316" max="13316" width="15.59765625" style="3" bestFit="1" customWidth="1"/>
    <col min="13317" max="13317" width="10.09765625" style="3" customWidth="1"/>
    <col min="13318" max="13318" width="34.296875" style="3" customWidth="1"/>
    <col min="13319" max="13568" width="8.69921875" style="3"/>
    <col min="13569" max="13569" width="2.796875" style="3" customWidth="1"/>
    <col min="13570" max="13570" width="17.69921875" style="3" bestFit="1" customWidth="1"/>
    <col min="13571" max="13571" width="16.8984375" style="3" bestFit="1" customWidth="1"/>
    <col min="13572" max="13572" width="15.59765625" style="3" bestFit="1" customWidth="1"/>
    <col min="13573" max="13573" width="10.09765625" style="3" customWidth="1"/>
    <col min="13574" max="13574" width="34.296875" style="3" customWidth="1"/>
    <col min="13575" max="13824" width="8.69921875" style="3"/>
    <col min="13825" max="13825" width="2.796875" style="3" customWidth="1"/>
    <col min="13826" max="13826" width="17.69921875" style="3" bestFit="1" customWidth="1"/>
    <col min="13827" max="13827" width="16.8984375" style="3" bestFit="1" customWidth="1"/>
    <col min="13828" max="13828" width="15.59765625" style="3" bestFit="1" customWidth="1"/>
    <col min="13829" max="13829" width="10.09765625" style="3" customWidth="1"/>
    <col min="13830" max="13830" width="34.296875" style="3" customWidth="1"/>
    <col min="13831" max="14080" width="8.69921875" style="3"/>
    <col min="14081" max="14081" width="2.796875" style="3" customWidth="1"/>
    <col min="14082" max="14082" width="17.69921875" style="3" bestFit="1" customWidth="1"/>
    <col min="14083" max="14083" width="16.8984375" style="3" bestFit="1" customWidth="1"/>
    <col min="14084" max="14084" width="15.59765625" style="3" bestFit="1" customWidth="1"/>
    <col min="14085" max="14085" width="10.09765625" style="3" customWidth="1"/>
    <col min="14086" max="14086" width="34.296875" style="3" customWidth="1"/>
    <col min="14087" max="14336" width="8.69921875" style="3"/>
    <col min="14337" max="14337" width="2.796875" style="3" customWidth="1"/>
    <col min="14338" max="14338" width="17.69921875" style="3" bestFit="1" customWidth="1"/>
    <col min="14339" max="14339" width="16.8984375" style="3" bestFit="1" customWidth="1"/>
    <col min="14340" max="14340" width="15.59765625" style="3" bestFit="1" customWidth="1"/>
    <col min="14341" max="14341" width="10.09765625" style="3" customWidth="1"/>
    <col min="14342" max="14342" width="34.296875" style="3" customWidth="1"/>
    <col min="14343" max="14592" width="8.69921875" style="3"/>
    <col min="14593" max="14593" width="2.796875" style="3" customWidth="1"/>
    <col min="14594" max="14594" width="17.69921875" style="3" bestFit="1" customWidth="1"/>
    <col min="14595" max="14595" width="16.8984375" style="3" bestFit="1" customWidth="1"/>
    <col min="14596" max="14596" width="15.59765625" style="3" bestFit="1" customWidth="1"/>
    <col min="14597" max="14597" width="10.09765625" style="3" customWidth="1"/>
    <col min="14598" max="14598" width="34.296875" style="3" customWidth="1"/>
    <col min="14599" max="14848" width="8.69921875" style="3"/>
    <col min="14849" max="14849" width="2.796875" style="3" customWidth="1"/>
    <col min="14850" max="14850" width="17.69921875" style="3" bestFit="1" customWidth="1"/>
    <col min="14851" max="14851" width="16.8984375" style="3" bestFit="1" customWidth="1"/>
    <col min="14852" max="14852" width="15.59765625" style="3" bestFit="1" customWidth="1"/>
    <col min="14853" max="14853" width="10.09765625" style="3" customWidth="1"/>
    <col min="14854" max="14854" width="34.296875" style="3" customWidth="1"/>
    <col min="14855" max="15104" width="8.69921875" style="3"/>
    <col min="15105" max="15105" width="2.796875" style="3" customWidth="1"/>
    <col min="15106" max="15106" width="17.69921875" style="3" bestFit="1" customWidth="1"/>
    <col min="15107" max="15107" width="16.8984375" style="3" bestFit="1" customWidth="1"/>
    <col min="15108" max="15108" width="15.59765625" style="3" bestFit="1" customWidth="1"/>
    <col min="15109" max="15109" width="10.09765625" style="3" customWidth="1"/>
    <col min="15110" max="15110" width="34.296875" style="3" customWidth="1"/>
    <col min="15111" max="15360" width="8.69921875" style="3"/>
    <col min="15361" max="15361" width="2.796875" style="3" customWidth="1"/>
    <col min="15362" max="15362" width="17.69921875" style="3" bestFit="1" customWidth="1"/>
    <col min="15363" max="15363" width="16.8984375" style="3" bestFit="1" customWidth="1"/>
    <col min="15364" max="15364" width="15.59765625" style="3" bestFit="1" customWidth="1"/>
    <col min="15365" max="15365" width="10.09765625" style="3" customWidth="1"/>
    <col min="15366" max="15366" width="34.296875" style="3" customWidth="1"/>
    <col min="15367" max="15616" width="8.69921875" style="3"/>
    <col min="15617" max="15617" width="2.796875" style="3" customWidth="1"/>
    <col min="15618" max="15618" width="17.69921875" style="3" bestFit="1" customWidth="1"/>
    <col min="15619" max="15619" width="16.8984375" style="3" bestFit="1" customWidth="1"/>
    <col min="15620" max="15620" width="15.59765625" style="3" bestFit="1" customWidth="1"/>
    <col min="15621" max="15621" width="10.09765625" style="3" customWidth="1"/>
    <col min="15622" max="15622" width="34.296875" style="3" customWidth="1"/>
    <col min="15623" max="15872" width="8.69921875" style="3"/>
    <col min="15873" max="15873" width="2.796875" style="3" customWidth="1"/>
    <col min="15874" max="15874" width="17.69921875" style="3" bestFit="1" customWidth="1"/>
    <col min="15875" max="15875" width="16.8984375" style="3" bestFit="1" customWidth="1"/>
    <col min="15876" max="15876" width="15.59765625" style="3" bestFit="1" customWidth="1"/>
    <col min="15877" max="15877" width="10.09765625" style="3" customWidth="1"/>
    <col min="15878" max="15878" width="34.296875" style="3" customWidth="1"/>
    <col min="15879" max="16128" width="8.69921875" style="3"/>
    <col min="16129" max="16129" width="2.796875" style="3" customWidth="1"/>
    <col min="16130" max="16130" width="17.69921875" style="3" bestFit="1" customWidth="1"/>
    <col min="16131" max="16131" width="16.8984375" style="3" bestFit="1" customWidth="1"/>
    <col min="16132" max="16132" width="15.59765625" style="3" bestFit="1" customWidth="1"/>
    <col min="16133" max="16133" width="10.09765625" style="3" customWidth="1"/>
    <col min="16134" max="16134" width="34.296875" style="3" customWidth="1"/>
    <col min="16135" max="16384" width="8.69921875" style="3"/>
  </cols>
  <sheetData>
    <row r="1" spans="1:6" ht="26.4" customHeight="1" x14ac:dyDescent="0.2">
      <c r="A1" s="91" t="s">
        <v>48</v>
      </c>
      <c r="B1" s="91"/>
      <c r="C1" s="91"/>
      <c r="D1" s="91"/>
      <c r="E1" s="91"/>
      <c r="F1" s="91"/>
    </row>
    <row r="2" spans="1:6" ht="20.399999999999999" customHeight="1" thickBot="1" x14ac:dyDescent="0.25">
      <c r="A2" s="92" t="s">
        <v>67</v>
      </c>
      <c r="B2" s="92"/>
      <c r="D2" s="8"/>
      <c r="E2" s="8"/>
      <c r="F2" s="8"/>
    </row>
    <row r="3" spans="1:6" ht="18" customHeight="1" thickBot="1" x14ac:dyDescent="0.25">
      <c r="A3" s="87" t="s">
        <v>32</v>
      </c>
      <c r="B3" s="88"/>
      <c r="C3" s="10" t="s">
        <v>49</v>
      </c>
      <c r="D3" s="10" t="s">
        <v>50</v>
      </c>
      <c r="E3" s="9" t="s">
        <v>34</v>
      </c>
      <c r="F3" s="11" t="s">
        <v>36</v>
      </c>
    </row>
    <row r="4" spans="1:6" ht="27" customHeight="1" x14ac:dyDescent="0.2">
      <c r="A4" s="12">
        <v>1</v>
      </c>
      <c r="B4" s="13" t="s">
        <v>37</v>
      </c>
      <c r="C4" s="14">
        <f>予算!C4</f>
        <v>0</v>
      </c>
      <c r="D4" s="14">
        <f>D5+D6</f>
        <v>0</v>
      </c>
      <c r="E4" s="15">
        <f>C4-D4</f>
        <v>0</v>
      </c>
      <c r="F4" s="16"/>
    </row>
    <row r="5" spans="1:6" ht="27" customHeight="1" x14ac:dyDescent="0.2">
      <c r="A5" s="17"/>
      <c r="B5" s="18" t="s">
        <v>25</v>
      </c>
      <c r="C5" s="19">
        <f>予算!C5</f>
        <v>0</v>
      </c>
      <c r="D5" s="19"/>
      <c r="E5" s="20">
        <f t="shared" ref="E5:E11" si="0">C5-D5</f>
        <v>0</v>
      </c>
      <c r="F5" s="21"/>
    </row>
    <row r="6" spans="1:6" ht="27" customHeight="1" thickBot="1" x14ac:dyDescent="0.25">
      <c r="A6" s="22"/>
      <c r="B6" s="23" t="s">
        <v>26</v>
      </c>
      <c r="C6" s="24">
        <f>予算!C6</f>
        <v>0</v>
      </c>
      <c r="D6" s="24"/>
      <c r="E6" s="25">
        <f t="shared" si="0"/>
        <v>0</v>
      </c>
      <c r="F6" s="26"/>
    </row>
    <row r="7" spans="1:6" ht="27" customHeight="1" thickBot="1" x14ac:dyDescent="0.25">
      <c r="A7" s="27">
        <v>2</v>
      </c>
      <c r="B7" s="28" t="s">
        <v>38</v>
      </c>
      <c r="C7" s="29">
        <f>予算!C7</f>
        <v>0</v>
      </c>
      <c r="D7" s="29"/>
      <c r="E7" s="30">
        <f t="shared" si="0"/>
        <v>0</v>
      </c>
      <c r="F7" s="31" t="s">
        <v>9</v>
      </c>
    </row>
    <row r="8" spans="1:6" ht="27" customHeight="1" x14ac:dyDescent="0.2">
      <c r="A8" s="12">
        <v>3</v>
      </c>
      <c r="B8" s="13" t="s">
        <v>39</v>
      </c>
      <c r="C8" s="32">
        <f>予算!C8</f>
        <v>0</v>
      </c>
      <c r="D8" s="32">
        <f>SUM(D9:D10)</f>
        <v>0</v>
      </c>
      <c r="E8" s="15">
        <f t="shared" si="0"/>
        <v>0</v>
      </c>
      <c r="F8" s="16"/>
    </row>
    <row r="9" spans="1:6" ht="27" customHeight="1" x14ac:dyDescent="0.2">
      <c r="A9" s="17"/>
      <c r="B9" s="33" t="s">
        <v>27</v>
      </c>
      <c r="C9" s="34">
        <f>予算!C9</f>
        <v>0</v>
      </c>
      <c r="D9" s="34"/>
      <c r="E9" s="20">
        <f t="shared" si="0"/>
        <v>0</v>
      </c>
      <c r="F9" s="21" t="s">
        <v>1</v>
      </c>
    </row>
    <row r="10" spans="1:6" ht="27" customHeight="1" thickBot="1" x14ac:dyDescent="0.25">
      <c r="A10" s="53"/>
      <c r="B10" s="54" t="s">
        <v>28</v>
      </c>
      <c r="C10" s="55">
        <f>予算!C10</f>
        <v>0</v>
      </c>
      <c r="D10" s="55"/>
      <c r="E10" s="51">
        <f t="shared" si="0"/>
        <v>0</v>
      </c>
      <c r="F10" s="52" t="s">
        <v>3</v>
      </c>
    </row>
    <row r="11" spans="1:6" ht="27" customHeight="1" thickTop="1" thickBot="1" x14ac:dyDescent="0.25">
      <c r="A11" s="89" t="s">
        <v>29</v>
      </c>
      <c r="B11" s="90"/>
      <c r="C11" s="46">
        <f>予算!C11</f>
        <v>0</v>
      </c>
      <c r="D11" s="46">
        <f>D4+D7+D8</f>
        <v>0</v>
      </c>
      <c r="E11" s="47">
        <f t="shared" si="0"/>
        <v>0</v>
      </c>
      <c r="F11" s="48"/>
    </row>
    <row r="12" spans="1:6" ht="14.4" x14ac:dyDescent="0.2">
      <c r="A12" s="39"/>
      <c r="B12" s="8"/>
      <c r="C12" s="8"/>
      <c r="D12" s="8"/>
      <c r="E12" s="8"/>
      <c r="F12" s="8"/>
    </row>
    <row r="13" spans="1:6" ht="20.399999999999999" customHeight="1" thickBot="1" x14ac:dyDescent="0.25">
      <c r="A13" s="92" t="s">
        <v>40</v>
      </c>
      <c r="B13" s="92"/>
      <c r="C13" s="8"/>
      <c r="D13" s="8"/>
      <c r="E13" s="8"/>
      <c r="F13" s="8"/>
    </row>
    <row r="14" spans="1:6" ht="18" customHeight="1" thickBot="1" x14ac:dyDescent="0.25">
      <c r="A14" s="87" t="s">
        <v>32</v>
      </c>
      <c r="B14" s="88"/>
      <c r="C14" s="10" t="s">
        <v>49</v>
      </c>
      <c r="D14" s="10" t="s">
        <v>50</v>
      </c>
      <c r="E14" s="9" t="s">
        <v>34</v>
      </c>
      <c r="F14" s="11" t="s">
        <v>36</v>
      </c>
    </row>
    <row r="15" spans="1:6" ht="27" customHeight="1" x14ac:dyDescent="0.2">
      <c r="A15" s="43">
        <v>1</v>
      </c>
      <c r="B15" s="65" t="s">
        <v>12</v>
      </c>
      <c r="C15" s="56">
        <f>予算!C15</f>
        <v>0</v>
      </c>
      <c r="D15" s="56"/>
      <c r="E15" s="57">
        <f>C15-D15</f>
        <v>0</v>
      </c>
      <c r="F15" s="58" t="s">
        <v>62</v>
      </c>
    </row>
    <row r="16" spans="1:6" ht="27" customHeight="1" x14ac:dyDescent="0.2">
      <c r="A16" s="43">
        <v>2</v>
      </c>
      <c r="B16" s="66" t="s">
        <v>13</v>
      </c>
      <c r="C16" s="40">
        <f>予算!C16</f>
        <v>0</v>
      </c>
      <c r="D16" s="40"/>
      <c r="E16" s="20">
        <f>C16-D16</f>
        <v>0</v>
      </c>
      <c r="F16" s="21"/>
    </row>
    <row r="17" spans="1:6" ht="27" customHeight="1" x14ac:dyDescent="0.2">
      <c r="A17" s="43">
        <v>3</v>
      </c>
      <c r="B17" s="67" t="s">
        <v>14</v>
      </c>
      <c r="C17" s="34">
        <f>予算!C17</f>
        <v>0</v>
      </c>
      <c r="D17" s="34"/>
      <c r="E17" s="44">
        <f t="shared" ref="E17:E28" si="1">C17-D17</f>
        <v>0</v>
      </c>
      <c r="F17" s="45" t="s">
        <v>59</v>
      </c>
    </row>
    <row r="18" spans="1:6" ht="27" customHeight="1" x14ac:dyDescent="0.2">
      <c r="A18" s="43">
        <v>4</v>
      </c>
      <c r="B18" s="67" t="s">
        <v>15</v>
      </c>
      <c r="C18" s="59">
        <f>予算!C18</f>
        <v>0</v>
      </c>
      <c r="D18" s="59"/>
      <c r="E18" s="60">
        <f t="shared" si="1"/>
        <v>0</v>
      </c>
      <c r="F18" s="61" t="s">
        <v>52</v>
      </c>
    </row>
    <row r="19" spans="1:6" ht="27" customHeight="1" x14ac:dyDescent="0.2">
      <c r="A19" s="43">
        <v>5</v>
      </c>
      <c r="B19" s="66" t="s">
        <v>16</v>
      </c>
      <c r="C19" s="62">
        <f>予算!C19</f>
        <v>0</v>
      </c>
      <c r="D19" s="62"/>
      <c r="E19" s="63">
        <f t="shared" si="1"/>
        <v>0</v>
      </c>
      <c r="F19" s="64" t="s">
        <v>61</v>
      </c>
    </row>
    <row r="20" spans="1:6" ht="27" customHeight="1" x14ac:dyDescent="0.2">
      <c r="A20" s="43">
        <v>6</v>
      </c>
      <c r="B20" s="67" t="s">
        <v>17</v>
      </c>
      <c r="C20" s="40">
        <f>予算!C20</f>
        <v>0</v>
      </c>
      <c r="D20" s="40"/>
      <c r="E20" s="20">
        <f t="shared" si="1"/>
        <v>0</v>
      </c>
      <c r="F20" s="21" t="s">
        <v>57</v>
      </c>
    </row>
    <row r="21" spans="1:6" ht="27" customHeight="1" x14ac:dyDescent="0.2">
      <c r="A21" s="43">
        <v>7</v>
      </c>
      <c r="B21" s="68" t="s">
        <v>18</v>
      </c>
      <c r="C21" s="40">
        <f>予算!C21</f>
        <v>0</v>
      </c>
      <c r="D21" s="40"/>
      <c r="E21" s="20">
        <f t="shared" si="1"/>
        <v>0</v>
      </c>
      <c r="F21" s="21" t="s">
        <v>56</v>
      </c>
    </row>
    <row r="22" spans="1:6" ht="27" customHeight="1" x14ac:dyDescent="0.2">
      <c r="A22" s="43">
        <v>8</v>
      </c>
      <c r="B22" s="66" t="s">
        <v>19</v>
      </c>
      <c r="C22" s="40">
        <f>予算!C22</f>
        <v>0</v>
      </c>
      <c r="D22" s="40"/>
      <c r="E22" s="20">
        <f t="shared" si="1"/>
        <v>0</v>
      </c>
      <c r="F22" s="21" t="s">
        <v>51</v>
      </c>
    </row>
    <row r="23" spans="1:6" ht="27" customHeight="1" x14ac:dyDescent="0.2">
      <c r="A23" s="43">
        <v>9</v>
      </c>
      <c r="B23" s="67" t="s">
        <v>20</v>
      </c>
      <c r="C23" s="40">
        <f>予算!C23</f>
        <v>0</v>
      </c>
      <c r="D23" s="19"/>
      <c r="E23" s="20">
        <f t="shared" si="1"/>
        <v>0</v>
      </c>
      <c r="F23" s="21" t="s">
        <v>54</v>
      </c>
    </row>
    <row r="24" spans="1:6" ht="27" customHeight="1" x14ac:dyDescent="0.2">
      <c r="A24" s="43">
        <v>10</v>
      </c>
      <c r="B24" s="68" t="s">
        <v>21</v>
      </c>
      <c r="C24" s="40">
        <f>予算!C24</f>
        <v>0</v>
      </c>
      <c r="D24" s="19"/>
      <c r="E24" s="20">
        <f t="shared" si="1"/>
        <v>0</v>
      </c>
      <c r="F24" s="21" t="s">
        <v>58</v>
      </c>
    </row>
    <row r="25" spans="1:6" ht="27" customHeight="1" x14ac:dyDescent="0.2">
      <c r="A25" s="43">
        <v>11</v>
      </c>
      <c r="B25" s="66" t="s">
        <v>22</v>
      </c>
      <c r="C25" s="40">
        <f>予算!C25</f>
        <v>0</v>
      </c>
      <c r="D25" s="19"/>
      <c r="E25" s="20">
        <f t="shared" si="1"/>
        <v>0</v>
      </c>
      <c r="F25" s="21"/>
    </row>
    <row r="26" spans="1:6" ht="27" customHeight="1" x14ac:dyDescent="0.2">
      <c r="A26" s="43">
        <v>12</v>
      </c>
      <c r="B26" s="67" t="s">
        <v>23</v>
      </c>
      <c r="C26" s="40">
        <f>予算!C26</f>
        <v>0</v>
      </c>
      <c r="D26" s="19"/>
      <c r="E26" s="20">
        <f t="shared" si="1"/>
        <v>0</v>
      </c>
      <c r="F26" s="21" t="s">
        <v>63</v>
      </c>
    </row>
    <row r="27" spans="1:6" ht="27" customHeight="1" thickBot="1" x14ac:dyDescent="0.25">
      <c r="A27" s="49">
        <v>13</v>
      </c>
      <c r="B27" s="69" t="s">
        <v>24</v>
      </c>
      <c r="C27" s="55">
        <f>予算!C27</f>
        <v>0</v>
      </c>
      <c r="D27" s="50"/>
      <c r="E27" s="51">
        <f t="shared" si="1"/>
        <v>0</v>
      </c>
      <c r="F27" s="52"/>
    </row>
    <row r="28" spans="1:6" ht="27" customHeight="1" thickTop="1" thickBot="1" x14ac:dyDescent="0.25">
      <c r="A28" s="89" t="s">
        <v>30</v>
      </c>
      <c r="B28" s="90"/>
      <c r="C28" s="46">
        <f>予算!C28</f>
        <v>0</v>
      </c>
      <c r="D28" s="46">
        <f>SUM(D15:D27)</f>
        <v>0</v>
      </c>
      <c r="E28" s="47">
        <f t="shared" si="1"/>
        <v>0</v>
      </c>
      <c r="F28" s="48"/>
    </row>
    <row r="29" spans="1:6" x14ac:dyDescent="0.2">
      <c r="B29" s="41"/>
      <c r="C29" s="42"/>
      <c r="D29" s="42"/>
      <c r="E29" s="42"/>
      <c r="F29" s="42"/>
    </row>
    <row r="30" spans="1:6" ht="20.399999999999999" customHeight="1" x14ac:dyDescent="0.2">
      <c r="A30" s="1" t="s">
        <v>66</v>
      </c>
      <c r="B30" s="1"/>
      <c r="C30" s="1"/>
      <c r="D30" s="1"/>
      <c r="E30" s="1"/>
      <c r="F30" s="2"/>
    </row>
    <row r="31" spans="1:6" ht="19.8" customHeight="1" x14ac:dyDescent="0.2">
      <c r="A31" s="1"/>
      <c r="B31" s="4" t="s">
        <v>4</v>
      </c>
      <c r="C31" s="4" t="s">
        <v>5</v>
      </c>
      <c r="D31" s="1" t="s">
        <v>6</v>
      </c>
      <c r="E31" s="4" t="s">
        <v>7</v>
      </c>
      <c r="F31" s="1" t="s">
        <v>8</v>
      </c>
    </row>
    <row r="32" spans="1:6" ht="28.2" customHeight="1" x14ac:dyDescent="0.2">
      <c r="A32" s="1"/>
      <c r="B32" s="7">
        <f>C11</f>
        <v>0</v>
      </c>
      <c r="C32" s="5"/>
      <c r="D32" s="7">
        <f>C28</f>
        <v>0</v>
      </c>
      <c r="E32" s="5"/>
      <c r="F32" s="6">
        <f>B32-D32</f>
        <v>0</v>
      </c>
    </row>
    <row r="33" spans="2:6" s="76" customFormat="1" ht="14.4" x14ac:dyDescent="0.45">
      <c r="B33" s="77" t="s">
        <v>41</v>
      </c>
      <c r="C33" s="78"/>
      <c r="D33" s="78"/>
      <c r="E33" s="78"/>
      <c r="F33" s="78"/>
    </row>
    <row r="34" spans="2:6" s="76" customFormat="1" ht="22.8" customHeight="1" x14ac:dyDescent="0.45">
      <c r="B34" s="79" t="s">
        <v>42</v>
      </c>
      <c r="C34" s="80"/>
      <c r="D34" s="81" t="s">
        <v>43</v>
      </c>
      <c r="E34" s="80"/>
      <c r="F34" s="81" t="s">
        <v>44</v>
      </c>
    </row>
    <row r="35" spans="2:6" s="78" customFormat="1" x14ac:dyDescent="0.45"/>
    <row r="36" spans="2:6" s="78" customFormat="1" ht="14.4" x14ac:dyDescent="0.45">
      <c r="B36" s="82" t="s">
        <v>45</v>
      </c>
      <c r="C36" s="77"/>
      <c r="D36" s="77"/>
      <c r="E36" s="77"/>
    </row>
    <row r="37" spans="2:6" s="78" customFormat="1" ht="24" customHeight="1" x14ac:dyDescent="0.45">
      <c r="B37" s="77" t="s">
        <v>47</v>
      </c>
      <c r="E37" s="77" t="s">
        <v>46</v>
      </c>
      <c r="F37" s="83"/>
    </row>
  </sheetData>
  <mergeCells count="7">
    <mergeCell ref="A28:B28"/>
    <mergeCell ref="A1:F1"/>
    <mergeCell ref="A2:B2"/>
    <mergeCell ref="A3:B3"/>
    <mergeCell ref="A11:B11"/>
    <mergeCell ref="A13:B13"/>
    <mergeCell ref="A14:B14"/>
  </mergeCells>
  <phoneticPr fontId="3"/>
  <pageMargins left="0.43" right="0.32" top="0.59" bottom="0.5" header="0.51200000000000001" footer="0.51200000000000001"/>
  <pageSetup paperSize="9" scale="84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</vt:lpstr>
      <vt:lpstr>決算</vt:lpstr>
      <vt:lpstr>決算!Print_Area</vt:lpstr>
      <vt:lpstr>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Tamae Misawa</cp:lastModifiedBy>
  <cp:lastPrinted>2024-02-16T06:34:37Z</cp:lastPrinted>
  <dcterms:created xsi:type="dcterms:W3CDTF">2022-05-31T11:24:51Z</dcterms:created>
  <dcterms:modified xsi:type="dcterms:W3CDTF">2024-02-16T06:42:37Z</dcterms:modified>
</cp:coreProperties>
</file>